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liner\Documents\Eric\CRL 2025\"/>
    </mc:Choice>
  </mc:AlternateContent>
  <bookViews>
    <workbookView xWindow="0" yWindow="0" windowWidth="28800" windowHeight="12435"/>
  </bookViews>
  <sheets>
    <sheet name="Team Scores" sheetId="6688" r:id="rId1"/>
    <sheet name="Individual Results" sheetId="22" r:id="rId2"/>
    <sheet name="Team Detail Scores" sheetId="1" r:id="rId3"/>
  </sheets>
  <calcPr calcId="152511"/>
</workbook>
</file>

<file path=xl/calcChain.xml><?xml version="1.0" encoding="utf-8"?>
<calcChain xmlns="http://schemas.openxmlformats.org/spreadsheetml/2006/main">
  <c r="L125" i="1" l="1"/>
  <c r="J120" i="1"/>
  <c r="L78" i="1" l="1"/>
  <c r="L150" i="1" l="1"/>
  <c r="L144" i="1"/>
  <c r="L138" i="1"/>
  <c r="L132" i="1"/>
  <c r="L118" i="1"/>
  <c r="L111" i="1"/>
  <c r="L103" i="1"/>
  <c r="L97" i="1"/>
  <c r="L91" i="1"/>
  <c r="L84" i="1"/>
  <c r="L73" i="1"/>
  <c r="L67" i="1"/>
  <c r="L60" i="1"/>
  <c r="L53" i="1"/>
  <c r="L46" i="1"/>
  <c r="L44" i="1"/>
  <c r="L37" i="1"/>
  <c r="L36" i="1"/>
  <c r="L29" i="1"/>
  <c r="L23" i="1"/>
  <c r="L17" i="1"/>
  <c r="L9" i="1"/>
  <c r="J54" i="6688" l="1"/>
  <c r="J53" i="6688"/>
  <c r="J52" i="6688"/>
  <c r="J46" i="6688"/>
  <c r="J51" i="6688"/>
  <c r="J45" i="6688"/>
  <c r="J47" i="6688"/>
  <c r="J49" i="6688"/>
  <c r="J43" i="6688"/>
  <c r="J48" i="6688"/>
  <c r="J50" i="6688"/>
  <c r="J42" i="6688"/>
  <c r="J36" i="6688"/>
  <c r="J44" i="6688"/>
  <c r="J39" i="6688"/>
  <c r="J41" i="6688"/>
  <c r="J40" i="6688"/>
  <c r="J38" i="6688"/>
  <c r="J37" i="6688"/>
  <c r="J35" i="6688"/>
  <c r="J33" i="6688"/>
  <c r="J32" i="6688"/>
  <c r="J34" i="6688"/>
  <c r="J31" i="6688" l="1"/>
  <c r="A92" i="22" l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</calcChain>
</file>

<file path=xl/sharedStrings.xml><?xml version="1.0" encoding="utf-8"?>
<sst xmlns="http://schemas.openxmlformats.org/spreadsheetml/2006/main" count="1618" uniqueCount="314">
  <si>
    <t>Team Name</t>
  </si>
  <si>
    <t>Adjusted Time</t>
  </si>
  <si>
    <t>Hdcp. (sec)</t>
  </si>
  <si>
    <t>Bib #</t>
  </si>
  <si>
    <t>First Name</t>
  </si>
  <si>
    <t>Last Name</t>
  </si>
  <si>
    <t>M/F</t>
  </si>
  <si>
    <t>Best Time</t>
  </si>
  <si>
    <t>Equip.</t>
  </si>
  <si>
    <t>Place</t>
  </si>
  <si>
    <t>Total Time</t>
  </si>
  <si>
    <t>Points</t>
  </si>
  <si>
    <t>Week 1</t>
  </si>
  <si>
    <t>Week 2</t>
  </si>
  <si>
    <t>Week 3</t>
  </si>
  <si>
    <t>Week 4</t>
  </si>
  <si>
    <t>Week 5</t>
  </si>
  <si>
    <t>Week 6</t>
  </si>
  <si>
    <t>Week 7</t>
  </si>
  <si>
    <t>Finals</t>
  </si>
  <si>
    <t>Point Totals</t>
  </si>
  <si>
    <t>Total</t>
  </si>
  <si>
    <t>Please note that dummy score is used if team lacks appropriate number of scorers</t>
  </si>
  <si>
    <t>Red Course</t>
  </si>
  <si>
    <t>Blue Course</t>
  </si>
  <si>
    <t>Chug Along</t>
  </si>
  <si>
    <t>Flex Realty</t>
  </si>
  <si>
    <t>Misfits</t>
  </si>
  <si>
    <t>Notorious H&amp;B</t>
  </si>
  <si>
    <t>PC Hammers</t>
  </si>
  <si>
    <t>Frost Beer Works</t>
  </si>
  <si>
    <t>Slippery Soapers</t>
  </si>
  <si>
    <t>Roll Pants</t>
  </si>
  <si>
    <t>Alpha Technologies</t>
  </si>
  <si>
    <t>Beta Boys</t>
  </si>
  <si>
    <t>Instrumart</t>
  </si>
  <si>
    <t>Piste-Off</t>
  </si>
  <si>
    <t>Beer</t>
  </si>
  <si>
    <t>M</t>
  </si>
  <si>
    <t>S</t>
  </si>
  <si>
    <t>Chris</t>
  </si>
  <si>
    <t>Wilcox</t>
  </si>
  <si>
    <t>Jamey</t>
  </si>
  <si>
    <t>Parks</t>
  </si>
  <si>
    <t>DesLauriers</t>
  </si>
  <si>
    <t>Kristian</t>
  </si>
  <si>
    <t>Omland</t>
  </si>
  <si>
    <t>F</t>
  </si>
  <si>
    <t>Petter</t>
  </si>
  <si>
    <t>Kylie</t>
  </si>
  <si>
    <t>Willis</t>
  </si>
  <si>
    <t>Caden</t>
  </si>
  <si>
    <t>Frost</t>
  </si>
  <si>
    <t>Mike</t>
  </si>
  <si>
    <t>Dimitroff</t>
  </si>
  <si>
    <t>Jeff</t>
  </si>
  <si>
    <t>Marvin</t>
  </si>
  <si>
    <t>B</t>
  </si>
  <si>
    <t>Scott</t>
  </si>
  <si>
    <t>DNF</t>
  </si>
  <si>
    <t>Alex</t>
  </si>
  <si>
    <t>Slemp</t>
  </si>
  <si>
    <t>Josh</t>
  </si>
  <si>
    <t>Blais</t>
  </si>
  <si>
    <t>Garin</t>
  </si>
  <si>
    <t>Nick</t>
  </si>
  <si>
    <t>Nate</t>
  </si>
  <si>
    <t>Gunesch</t>
  </si>
  <si>
    <t>Goldman</t>
  </si>
  <si>
    <t>Brian</t>
  </si>
  <si>
    <t>Kogut</t>
  </si>
  <si>
    <t>Matt</t>
  </si>
  <si>
    <t>Bob</t>
  </si>
  <si>
    <t>Nathan</t>
  </si>
  <si>
    <t>Sydney</t>
  </si>
  <si>
    <t>Julius</t>
  </si>
  <si>
    <t>Joe</t>
  </si>
  <si>
    <t>Hameline</t>
  </si>
  <si>
    <t>Tyler</t>
  </si>
  <si>
    <t>Theodore</t>
  </si>
  <si>
    <t>Hadley</t>
  </si>
  <si>
    <t>Sumner</t>
  </si>
  <si>
    <t>Ford</t>
  </si>
  <si>
    <t>Steve</t>
  </si>
  <si>
    <t>Cutts</t>
  </si>
  <si>
    <t>Drew</t>
  </si>
  <si>
    <t>Carleton</t>
  </si>
  <si>
    <t>Brooke</t>
  </si>
  <si>
    <t>Lindsley</t>
  </si>
  <si>
    <t>Greg</t>
  </si>
  <si>
    <t>Schuyler</t>
  </si>
  <si>
    <t>MacDonald</t>
  </si>
  <si>
    <t>Kari</t>
  </si>
  <si>
    <t>Parker</t>
  </si>
  <si>
    <t>Foster</t>
  </si>
  <si>
    <t>Seth</t>
  </si>
  <si>
    <t>Davis</t>
  </si>
  <si>
    <t>Sam</t>
  </si>
  <si>
    <t>Hecklau</t>
  </si>
  <si>
    <t>Isaac</t>
  </si>
  <si>
    <t>Smith</t>
  </si>
  <si>
    <t>Kelsey</t>
  </si>
  <si>
    <t>Tanner</t>
  </si>
  <si>
    <t>Bowden</t>
  </si>
  <si>
    <t>Weith</t>
  </si>
  <si>
    <t>Dylan</t>
  </si>
  <si>
    <t>Richard</t>
  </si>
  <si>
    <t>Bobby</t>
  </si>
  <si>
    <t>Friedlaender</t>
  </si>
  <si>
    <t>Emma</t>
  </si>
  <si>
    <t>Jared</t>
  </si>
  <si>
    <t>T</t>
  </si>
  <si>
    <t>Tim</t>
  </si>
  <si>
    <t>Ramsay</t>
  </si>
  <si>
    <t>Hunter</t>
  </si>
  <si>
    <t>Leonard</t>
  </si>
  <si>
    <t>Eli</t>
  </si>
  <si>
    <t>Moulton</t>
  </si>
  <si>
    <t>Albert</t>
  </si>
  <si>
    <t>Ramirez-Richer</t>
  </si>
  <si>
    <t>Sarah</t>
  </si>
  <si>
    <t>Holappa</t>
  </si>
  <si>
    <t>Emily</t>
  </si>
  <si>
    <t>Rudy</t>
  </si>
  <si>
    <t>Bentlage</t>
  </si>
  <si>
    <t>Will</t>
  </si>
  <si>
    <t>Chaney</t>
  </si>
  <si>
    <t>Compo</t>
  </si>
  <si>
    <t>Kendall</t>
  </si>
  <si>
    <t>Taegan</t>
  </si>
  <si>
    <t>Kopfler</t>
  </si>
  <si>
    <t>Ali</t>
  </si>
  <si>
    <t>Cassie</t>
  </si>
  <si>
    <t>Keane</t>
  </si>
  <si>
    <t>Keaton</t>
  </si>
  <si>
    <t>Danis</t>
  </si>
  <si>
    <t>Kendra</t>
  </si>
  <si>
    <t>McKim</t>
  </si>
  <si>
    <t>Kim</t>
  </si>
  <si>
    <t>Hoffmann</t>
  </si>
  <si>
    <t>Hannah</t>
  </si>
  <si>
    <t>DSQ</t>
  </si>
  <si>
    <t>King</t>
  </si>
  <si>
    <t>Janson</t>
  </si>
  <si>
    <t>Jim</t>
  </si>
  <si>
    <t>Uljua</t>
  </si>
  <si>
    <t>Madeleine</t>
  </si>
  <si>
    <t>Prosack</t>
  </si>
  <si>
    <t>DNS</t>
  </si>
  <si>
    <t>We're Here for Pizza, prizes &amp; Beer</t>
  </si>
  <si>
    <t>Ptex on the Rocks</t>
  </si>
  <si>
    <t>VTWP Frosty Drillers</t>
  </si>
  <si>
    <t>BBG</t>
  </si>
  <si>
    <t>The Other Ones</t>
  </si>
  <si>
    <t>Ptex and Patchouli</t>
  </si>
  <si>
    <t>Perrigo Formula 1's</t>
  </si>
  <si>
    <t>Team GNARL</t>
  </si>
  <si>
    <t>VT Construction Carvers</t>
  </si>
  <si>
    <t>Individual Registrants</t>
  </si>
  <si>
    <t>Gate Crashers</t>
  </si>
  <si>
    <t>Quintin</t>
  </si>
  <si>
    <t>Irwin</t>
  </si>
  <si>
    <t>Adam</t>
  </si>
  <si>
    <t>Naser</t>
  </si>
  <si>
    <t>Kurt</t>
  </si>
  <si>
    <t>Perryman</t>
  </si>
  <si>
    <t>Christian</t>
  </si>
  <si>
    <t> Antonucci</t>
  </si>
  <si>
    <t>Ethan</t>
  </si>
  <si>
    <t>Platt</t>
  </si>
  <si>
    <t>Ashley</t>
  </si>
  <si>
    <t>Suiter</t>
  </si>
  <si>
    <t>Mastropietro</t>
  </si>
  <si>
    <t>Grayson</t>
  </si>
  <si>
    <t>Colleen</t>
  </si>
  <si>
    <t>Ward</t>
  </si>
  <si>
    <t>Chivers</t>
  </si>
  <si>
    <t>Graulich</t>
  </si>
  <si>
    <t>Goldie</t>
  </si>
  <si>
    <t>Gary</t>
  </si>
  <si>
    <t>Tilden</t>
  </si>
  <si>
    <t>Don</t>
  </si>
  <si>
    <t>Lienau</t>
  </si>
  <si>
    <t>Rick</t>
  </si>
  <si>
    <t>Noah</t>
  </si>
  <si>
    <t>Navotany</t>
  </si>
  <si>
    <t>Caroline</t>
  </si>
  <si>
    <t>Ruth</t>
  </si>
  <si>
    <t>Corey</t>
  </si>
  <si>
    <t>O'Connell</t>
  </si>
  <si>
    <t>Jordan</t>
  </si>
  <si>
    <t>Leckey</t>
  </si>
  <si>
    <t>Rachael</t>
  </si>
  <si>
    <t>Hugh</t>
  </si>
  <si>
    <t>Sichel</t>
  </si>
  <si>
    <t>Jason</t>
  </si>
  <si>
    <t>Anderson</t>
  </si>
  <si>
    <t>Bedell</t>
  </si>
  <si>
    <t>Kristen</t>
  </si>
  <si>
    <t>Kaichen</t>
  </si>
  <si>
    <t>Claire</t>
  </si>
  <si>
    <t>Benning</t>
  </si>
  <si>
    <t>Joshua</t>
  </si>
  <si>
    <t>Allessio</t>
  </si>
  <si>
    <t>Behm</t>
  </si>
  <si>
    <t>Lebowitz</t>
  </si>
  <si>
    <t>Clukey</t>
  </si>
  <si>
    <t>Benjamin</t>
  </si>
  <si>
    <t>Michael</t>
  </si>
  <si>
    <t>Sleeman</t>
  </si>
  <si>
    <t>Miller</t>
  </si>
  <si>
    <t>Anika</t>
  </si>
  <si>
    <t>Heilweil</t>
  </si>
  <si>
    <t>Dayna</t>
  </si>
  <si>
    <t>Ullathorne</t>
  </si>
  <si>
    <t>Cahill</t>
  </si>
  <si>
    <t>Rameaka</t>
  </si>
  <si>
    <t>Jack</t>
  </si>
  <si>
    <t>Paula</t>
  </si>
  <si>
    <t>Statskey</t>
  </si>
  <si>
    <t>Naple</t>
  </si>
  <si>
    <t>Bernhardt</t>
  </si>
  <si>
    <t>Doyle</t>
  </si>
  <si>
    <t>Strack</t>
  </si>
  <si>
    <t>Nils</t>
  </si>
  <si>
    <t>Skaane</t>
  </si>
  <si>
    <t>Hadaway</t>
  </si>
  <si>
    <t>AnnMarie</t>
  </si>
  <si>
    <t>Jermy</t>
  </si>
  <si>
    <t>Carolyn</t>
  </si>
  <si>
    <t>Stone</t>
  </si>
  <si>
    <t>Tallman</t>
  </si>
  <si>
    <t>Merril</t>
  </si>
  <si>
    <t>Kimmerle</t>
  </si>
  <si>
    <t>Alexandra</t>
  </si>
  <si>
    <t>Fitzsimmons</t>
  </si>
  <si>
    <t>John</t>
  </si>
  <si>
    <t>McLaughlin</t>
  </si>
  <si>
    <t>Stacy</t>
  </si>
  <si>
    <t>Clark</t>
  </si>
  <si>
    <t>Kiesha</t>
  </si>
  <si>
    <t>Richardson</t>
  </si>
  <si>
    <t>Carl</t>
  </si>
  <si>
    <t>Grumbine</t>
  </si>
  <si>
    <t>Becca</t>
  </si>
  <si>
    <t>Millman</t>
  </si>
  <si>
    <t>Desautels</t>
  </si>
  <si>
    <t>Lou</t>
  </si>
  <si>
    <t>Phelps</t>
  </si>
  <si>
    <t>Stacey</t>
  </si>
  <si>
    <t>Alexa</t>
  </si>
  <si>
    <t>Brouillard</t>
  </si>
  <si>
    <t>Shane</t>
  </si>
  <si>
    <t>Simson</t>
  </si>
  <si>
    <t>Christina</t>
  </si>
  <si>
    <t>Filipowich</t>
  </si>
  <si>
    <t>Wheeler</t>
  </si>
  <si>
    <t>Andors</t>
  </si>
  <si>
    <t>Kathrine</t>
  </si>
  <si>
    <t>Tess</t>
  </si>
  <si>
    <t>Allison</t>
  </si>
  <si>
    <t>Durkan</t>
  </si>
  <si>
    <t>WEEK #3 -- 1/23/25</t>
  </si>
  <si>
    <t>Peter</t>
  </si>
  <si>
    <t>Jewett</t>
  </si>
  <si>
    <t>Libby</t>
  </si>
  <si>
    <t>Hinge</t>
  </si>
  <si>
    <t> 2.50</t>
  </si>
  <si>
    <t>Mansfield</t>
  </si>
  <si>
    <t>Connor</t>
  </si>
  <si>
    <t>Brown</t>
  </si>
  <si>
    <t>Stephanie</t>
  </si>
  <si>
    <t>Sowles</t>
  </si>
  <si>
    <t>Laine</t>
  </si>
  <si>
    <t>Margolin</t>
  </si>
  <si>
    <t>Jocelyn</t>
  </si>
  <si>
    <t>Young</t>
  </si>
  <si>
    <t>Neil</t>
  </si>
  <si>
    <t>Mechlin</t>
  </si>
  <si>
    <t>Morin</t>
  </si>
  <si>
    <t>Jonathan</t>
  </si>
  <si>
    <t>Gryckiewicz</t>
  </si>
  <si>
    <t>Amanda</t>
  </si>
  <si>
    <t>Allen</t>
  </si>
  <si>
    <t>Lilly</t>
  </si>
  <si>
    <t>Boardman</t>
  </si>
  <si>
    <t>Black</t>
  </si>
  <si>
    <t>Cara</t>
  </si>
  <si>
    <t>Thanassi</t>
  </si>
  <si>
    <t>Brent</t>
  </si>
  <si>
    <t>Coombs</t>
  </si>
  <si>
    <t>Luke</t>
  </si>
  <si>
    <t>Mallory</t>
  </si>
  <si>
    <t>Ben</t>
  </si>
  <si>
    <t>Seifert</t>
  </si>
  <si>
    <t>Conk</t>
  </si>
  <si>
    <t xml:space="preserve">George </t>
  </si>
  <si>
    <t>Gabe</t>
  </si>
  <si>
    <t>Bryan</t>
  </si>
  <si>
    <t>Bissell</t>
  </si>
  <si>
    <t>William</t>
  </si>
  <si>
    <t>Walsweer</t>
  </si>
  <si>
    <t>Lenes</t>
  </si>
  <si>
    <t>Kirkpatrick</t>
  </si>
  <si>
    <t>Dan</t>
  </si>
  <si>
    <t>Derek</t>
  </si>
  <si>
    <t>Zipprich</t>
  </si>
  <si>
    <t>Shay</t>
  </si>
  <si>
    <t>Brunvand</t>
  </si>
  <si>
    <t xml:space="preserve">Matthew </t>
  </si>
  <si>
    <t>Hauck</t>
  </si>
  <si>
    <t>Cota</t>
  </si>
  <si>
    <t>LeBLanc</t>
  </si>
  <si>
    <t>Note:  This weeks dummy score is  39.97 +10 =  49.97 (slowest weekly best time plus 10 seconds)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</si>
</sst>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3" fillId="0" borderId="0"/>
  </cellStyleXfs>
  <cellXfs count="8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4" xfId="0" applyFont="1" applyFill="1" applyBorder="1"/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4" xfId="0" applyBorder="1"/>
    <xf numFmtId="2" fontId="0" fillId="0" borderId="4" xfId="0" applyNumberFormat="1" applyBorder="1" applyAlignment="1">
      <alignment horizontal="center"/>
    </xf>
    <xf numFmtId="0" fontId="5" fillId="4" borderId="0" xfId="0" applyFont="1" applyFill="1"/>
    <xf numFmtId="0" fontId="0" fillId="0" borderId="4" xfId="0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2" fontId="5" fillId="5" borderId="4" xfId="0" applyNumberFormat="1" applyFon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center"/>
    </xf>
    <xf numFmtId="2" fontId="0" fillId="5" borderId="4" xfId="0" applyNumberFormat="1" applyFill="1" applyBorder="1" applyAlignment="1">
      <alignment horizontal="center" vertical="center"/>
    </xf>
    <xf numFmtId="2" fontId="0" fillId="0" borderId="0" xfId="0" applyNumberFormat="1"/>
    <xf numFmtId="0" fontId="0" fillId="5" borderId="4" xfId="0" applyFill="1" applyBorder="1" applyAlignment="1">
      <alignment horizontal="left"/>
    </xf>
    <xf numFmtId="0" fontId="4" fillId="2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5" borderId="4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3" fillId="5" borderId="4" xfId="3" applyFill="1" applyBorder="1" applyAlignment="1">
      <alignment horizontal="right"/>
    </xf>
    <xf numFmtId="0" fontId="8" fillId="5" borderId="4" xfId="0" applyFont="1" applyFill="1" applyBorder="1" applyAlignment="1">
      <alignment horizontal="right"/>
    </xf>
    <xf numFmtId="0" fontId="2" fillId="5" borderId="4" xfId="3" applyFont="1" applyFill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0" fillId="0" borderId="4" xfId="0" applyNumberForma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4" xfId="0" applyFont="1" applyBorder="1"/>
    <xf numFmtId="0" fontId="0" fillId="0" borderId="4" xfId="0" applyFont="1" applyBorder="1" applyAlignment="1"/>
    <xf numFmtId="0" fontId="0" fillId="0" borderId="4" xfId="0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0" fontId="3" fillId="0" borderId="4" xfId="3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right" vertical="center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0" fontId="0" fillId="6" borderId="4" xfId="0" applyFill="1" applyBorder="1" applyAlignment="1">
      <alignment horizontal="right"/>
    </xf>
    <xf numFmtId="2" fontId="0" fillId="6" borderId="4" xfId="0" applyNumberFormat="1" applyFill="1" applyBorder="1" applyAlignment="1">
      <alignment horizontal="center"/>
    </xf>
    <xf numFmtId="0" fontId="0" fillId="6" borderId="4" xfId="0" applyFill="1" applyBorder="1" applyAlignment="1">
      <alignment horizontal="left"/>
    </xf>
    <xf numFmtId="0" fontId="5" fillId="6" borderId="4" xfId="0" applyFont="1" applyFill="1" applyBorder="1"/>
    <xf numFmtId="0" fontId="5" fillId="6" borderId="4" xfId="0" applyFont="1" applyFill="1" applyBorder="1" applyAlignment="1">
      <alignment horizontal="center"/>
    </xf>
    <xf numFmtId="0" fontId="3" fillId="6" borderId="4" xfId="3" applyFill="1" applyBorder="1" applyAlignment="1">
      <alignment horizontal="right"/>
    </xf>
    <xf numFmtId="2" fontId="5" fillId="6" borderId="4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right"/>
    </xf>
    <xf numFmtId="0" fontId="5" fillId="6" borderId="4" xfId="0" applyFont="1" applyFill="1" applyBorder="1" applyAlignment="1">
      <alignment horizontal="right" vertical="center"/>
    </xf>
    <xf numFmtId="2" fontId="0" fillId="6" borderId="4" xfId="0" applyNumberForma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6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right" vertical="center"/>
    </xf>
    <xf numFmtId="0" fontId="0" fillId="6" borderId="0" xfId="0" applyFill="1" applyBorder="1" applyAlignment="1">
      <alignment horizontal="right"/>
    </xf>
    <xf numFmtId="0" fontId="9" fillId="6" borderId="4" xfId="0" applyFont="1" applyFill="1" applyBorder="1" applyAlignment="1">
      <alignment horizontal="right"/>
    </xf>
    <xf numFmtId="0" fontId="1" fillId="5" borderId="4" xfId="3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center"/>
    </xf>
    <xf numFmtId="0" fontId="2" fillId="6" borderId="4" xfId="3" applyFont="1" applyFill="1" applyBorder="1" applyAlignment="1">
      <alignment horizontal="right"/>
    </xf>
    <xf numFmtId="0" fontId="4" fillId="0" borderId="5" xfId="0" applyFont="1" applyBorder="1" applyAlignment="1">
      <alignment horizontal="center"/>
    </xf>
  </cellXfs>
  <cellStyles count="4">
    <cellStyle name="Hyperlink 2" xfId="1"/>
    <cellStyle name="Normal" xfId="0" builtinId="0"/>
    <cellStyle name="Normal 2" xfId="2"/>
    <cellStyle name="Normal 3" xfId="3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17" workbookViewId="0">
      <selection activeCell="F36" sqref="F36"/>
    </sheetView>
  </sheetViews>
  <sheetFormatPr defaultRowHeight="12.75" x14ac:dyDescent="0.2"/>
  <cols>
    <col min="1" max="1" width="42.28515625" customWidth="1"/>
    <col min="2" max="9" width="12.7109375" customWidth="1"/>
    <col min="10" max="10" width="12.7109375" style="55" customWidth="1"/>
  </cols>
  <sheetData>
    <row r="1" spans="1:5" x14ac:dyDescent="0.2">
      <c r="A1" s="15" t="s">
        <v>262</v>
      </c>
    </row>
    <row r="3" spans="1:5" ht="15" customHeight="1" x14ac:dyDescent="0.2">
      <c r="A3" s="12" t="s">
        <v>0</v>
      </c>
      <c r="B3" s="78" t="s">
        <v>10</v>
      </c>
      <c r="C3" s="12" t="s">
        <v>11</v>
      </c>
    </row>
    <row r="4" spans="1:5" ht="15" customHeight="1" x14ac:dyDescent="0.2">
      <c r="A4" s="49" t="s">
        <v>156</v>
      </c>
      <c r="B4" s="14">
        <v>68.430000000000007</v>
      </c>
      <c r="C4" s="13">
        <v>24</v>
      </c>
      <c r="E4" s="47"/>
    </row>
    <row r="5" spans="1:5" ht="15" customHeight="1" x14ac:dyDescent="0.2">
      <c r="A5" s="49" t="s">
        <v>30</v>
      </c>
      <c r="B5" s="14">
        <v>68.569999999999993</v>
      </c>
      <c r="C5" s="13">
        <v>23</v>
      </c>
      <c r="E5" s="47"/>
    </row>
    <row r="6" spans="1:5" ht="15" customHeight="1" x14ac:dyDescent="0.2">
      <c r="A6" s="49" t="s">
        <v>154</v>
      </c>
      <c r="B6" s="8">
        <v>70.23</v>
      </c>
      <c r="C6" s="13">
        <v>22</v>
      </c>
      <c r="E6" s="47"/>
    </row>
    <row r="7" spans="1:5" ht="15" customHeight="1" x14ac:dyDescent="0.2">
      <c r="A7" s="49" t="s">
        <v>33</v>
      </c>
      <c r="B7" s="14">
        <v>70.83</v>
      </c>
      <c r="C7" s="13">
        <v>21</v>
      </c>
      <c r="E7" s="47"/>
    </row>
    <row r="8" spans="1:5" ht="15" customHeight="1" x14ac:dyDescent="0.2">
      <c r="A8" s="49" t="s">
        <v>27</v>
      </c>
      <c r="B8" s="14">
        <v>72.8</v>
      </c>
      <c r="C8" s="13">
        <v>20</v>
      </c>
      <c r="E8" s="47"/>
    </row>
    <row r="9" spans="1:5" ht="15" customHeight="1" x14ac:dyDescent="0.2">
      <c r="A9" s="49" t="s">
        <v>157</v>
      </c>
      <c r="B9" s="14">
        <v>79.37</v>
      </c>
      <c r="C9" s="13">
        <v>19</v>
      </c>
      <c r="E9" s="47"/>
    </row>
    <row r="10" spans="1:5" ht="15" customHeight="1" x14ac:dyDescent="0.2">
      <c r="A10" s="49" t="s">
        <v>153</v>
      </c>
      <c r="B10" s="14">
        <v>82.46</v>
      </c>
      <c r="C10" s="13">
        <v>18</v>
      </c>
      <c r="E10" s="47"/>
    </row>
    <row r="11" spans="1:5" ht="15" customHeight="1" x14ac:dyDescent="0.2">
      <c r="A11" s="49" t="s">
        <v>28</v>
      </c>
      <c r="B11" s="8">
        <v>84.27</v>
      </c>
      <c r="C11" s="13">
        <v>17</v>
      </c>
      <c r="E11" s="47"/>
    </row>
    <row r="12" spans="1:5" ht="15" customHeight="1" x14ac:dyDescent="0.2">
      <c r="A12" s="49" t="s">
        <v>37</v>
      </c>
      <c r="B12" s="14">
        <v>84.52</v>
      </c>
      <c r="C12" s="13">
        <v>16</v>
      </c>
      <c r="E12" s="47"/>
    </row>
    <row r="13" spans="1:5" ht="15" customHeight="1" x14ac:dyDescent="0.2">
      <c r="A13" s="49" t="s">
        <v>36</v>
      </c>
      <c r="B13" s="14">
        <v>85.07</v>
      </c>
      <c r="C13" s="13">
        <v>15</v>
      </c>
      <c r="E13" s="47"/>
    </row>
    <row r="14" spans="1:5" ht="15" customHeight="1" x14ac:dyDescent="0.2">
      <c r="A14" s="49" t="s">
        <v>25</v>
      </c>
      <c r="B14" s="14">
        <v>86.27</v>
      </c>
      <c r="C14" s="13">
        <v>14</v>
      </c>
      <c r="E14" s="47"/>
    </row>
    <row r="15" spans="1:5" ht="15" customHeight="1" x14ac:dyDescent="0.2">
      <c r="A15" s="49" t="s">
        <v>29</v>
      </c>
      <c r="B15" s="14">
        <v>87.69</v>
      </c>
      <c r="C15" s="13">
        <v>13</v>
      </c>
      <c r="E15" s="47"/>
    </row>
    <row r="16" spans="1:5" ht="15" customHeight="1" x14ac:dyDescent="0.2">
      <c r="A16" s="49" t="s">
        <v>152</v>
      </c>
      <c r="B16" s="14">
        <v>88.35</v>
      </c>
      <c r="C16" s="13">
        <v>12</v>
      </c>
      <c r="E16" s="47"/>
    </row>
    <row r="17" spans="1:10" ht="15" customHeight="1" x14ac:dyDescent="0.2">
      <c r="A17" s="50" t="s">
        <v>155</v>
      </c>
      <c r="B17" s="8">
        <v>88.77</v>
      </c>
      <c r="C17" s="13">
        <v>11</v>
      </c>
      <c r="E17" s="47"/>
    </row>
    <row r="18" spans="1:10" ht="15" customHeight="1" x14ac:dyDescent="0.2">
      <c r="A18" s="49" t="s">
        <v>150</v>
      </c>
      <c r="B18" s="14">
        <v>90.02</v>
      </c>
      <c r="C18" s="13">
        <v>10</v>
      </c>
      <c r="E18" s="47"/>
    </row>
    <row r="19" spans="1:10" ht="15" customHeight="1" x14ac:dyDescent="0.2">
      <c r="A19" s="49" t="s">
        <v>34</v>
      </c>
      <c r="B19" s="8">
        <v>90.69</v>
      </c>
      <c r="C19" s="13">
        <v>9</v>
      </c>
      <c r="E19" s="48"/>
    </row>
    <row r="20" spans="1:10" ht="15" customHeight="1" x14ac:dyDescent="0.2">
      <c r="A20" s="6" t="s">
        <v>32</v>
      </c>
      <c r="B20" s="14">
        <v>91.14</v>
      </c>
      <c r="C20" s="13">
        <v>8</v>
      </c>
      <c r="E20" s="47"/>
    </row>
    <row r="21" spans="1:10" ht="15" customHeight="1" x14ac:dyDescent="0.2">
      <c r="A21" s="49" t="s">
        <v>151</v>
      </c>
      <c r="B21" s="14">
        <v>92.43</v>
      </c>
      <c r="C21" s="13">
        <v>7</v>
      </c>
      <c r="E21" s="47"/>
    </row>
    <row r="22" spans="1:10" ht="15" customHeight="1" x14ac:dyDescent="0.2">
      <c r="A22" s="49" t="s">
        <v>158</v>
      </c>
      <c r="B22" s="14">
        <v>93.55</v>
      </c>
      <c r="C22" s="13">
        <v>6</v>
      </c>
      <c r="E22" s="47"/>
    </row>
    <row r="23" spans="1:10" ht="15" customHeight="1" x14ac:dyDescent="0.2">
      <c r="A23" s="49" t="s">
        <v>35</v>
      </c>
      <c r="B23" s="14">
        <v>103.2</v>
      </c>
      <c r="C23" s="13">
        <v>5</v>
      </c>
      <c r="E23" s="47"/>
    </row>
    <row r="24" spans="1:10" ht="15" customHeight="1" x14ac:dyDescent="0.2">
      <c r="A24" s="13" t="s">
        <v>159</v>
      </c>
      <c r="B24" s="14">
        <v>106.37</v>
      </c>
      <c r="C24" s="13">
        <v>4</v>
      </c>
      <c r="E24" s="47"/>
    </row>
    <row r="25" spans="1:10" ht="15" customHeight="1" x14ac:dyDescent="0.2">
      <c r="A25" s="49" t="s">
        <v>149</v>
      </c>
      <c r="B25" s="14">
        <v>121.06</v>
      </c>
      <c r="C25" s="13">
        <v>3</v>
      </c>
      <c r="E25" s="47"/>
    </row>
    <row r="26" spans="1:10" ht="15" customHeight="1" x14ac:dyDescent="0.2">
      <c r="A26" s="49" t="s">
        <v>31</v>
      </c>
      <c r="B26" s="14">
        <v>121.66</v>
      </c>
      <c r="C26" s="13">
        <v>2</v>
      </c>
      <c r="E26" s="47"/>
    </row>
    <row r="27" spans="1:10" ht="15" customHeight="1" x14ac:dyDescent="0.2">
      <c r="A27" s="49" t="s">
        <v>26</v>
      </c>
      <c r="B27" s="14">
        <v>167.7</v>
      </c>
      <c r="C27" s="13">
        <v>1</v>
      </c>
    </row>
    <row r="29" spans="1:10" x14ac:dyDescent="0.2">
      <c r="B29" s="80" t="s">
        <v>20</v>
      </c>
      <c r="C29" s="80"/>
      <c r="D29" s="80"/>
      <c r="E29" s="80"/>
      <c r="F29" s="80"/>
      <c r="G29" s="80"/>
      <c r="H29" s="80"/>
      <c r="I29" s="80"/>
      <c r="J29" s="80"/>
    </row>
    <row r="30" spans="1:10" ht="15" customHeight="1" x14ac:dyDescent="0.2">
      <c r="A30" s="12" t="s">
        <v>0</v>
      </c>
      <c r="B30" s="71" t="s">
        <v>12</v>
      </c>
      <c r="C30" s="71" t="s">
        <v>13</v>
      </c>
      <c r="D30" s="12" t="s">
        <v>14</v>
      </c>
      <c r="E30" s="12" t="s">
        <v>15</v>
      </c>
      <c r="F30" s="12" t="s">
        <v>16</v>
      </c>
      <c r="G30" s="12" t="s">
        <v>17</v>
      </c>
      <c r="H30" s="12" t="s">
        <v>18</v>
      </c>
      <c r="I30" s="12" t="s">
        <v>19</v>
      </c>
      <c r="J30" s="12" t="s">
        <v>21</v>
      </c>
    </row>
    <row r="31" spans="1:10" ht="15" customHeight="1" x14ac:dyDescent="0.2">
      <c r="A31" s="49" t="s">
        <v>156</v>
      </c>
      <c r="B31" s="72">
        <v>24</v>
      </c>
      <c r="C31" s="72">
        <v>20</v>
      </c>
      <c r="D31" s="72">
        <v>24</v>
      </c>
      <c r="E31" s="72"/>
      <c r="F31" s="72"/>
      <c r="G31" s="72"/>
      <c r="H31" s="72"/>
      <c r="I31" s="72"/>
      <c r="J31" s="16">
        <f>SUM(B31:I31)</f>
        <v>68</v>
      </c>
    </row>
    <row r="32" spans="1:10" ht="15" customHeight="1" x14ac:dyDescent="0.2">
      <c r="A32" s="49" t="s">
        <v>30</v>
      </c>
      <c r="B32" s="72">
        <v>19</v>
      </c>
      <c r="C32" s="72">
        <v>24</v>
      </c>
      <c r="D32" s="72">
        <v>23</v>
      </c>
      <c r="E32" s="72"/>
      <c r="F32" s="72"/>
      <c r="G32" s="72"/>
      <c r="H32" s="72"/>
      <c r="I32" s="72"/>
      <c r="J32" s="16">
        <f>SUM(B32:I32)</f>
        <v>66</v>
      </c>
    </row>
    <row r="33" spans="1:10" ht="15" customHeight="1" x14ac:dyDescent="0.2">
      <c r="A33" s="49" t="s">
        <v>154</v>
      </c>
      <c r="B33" s="72">
        <v>22</v>
      </c>
      <c r="C33" s="72">
        <v>21</v>
      </c>
      <c r="D33" s="72">
        <v>22</v>
      </c>
      <c r="E33" s="72"/>
      <c r="F33" s="72"/>
      <c r="G33" s="72"/>
      <c r="H33" s="72"/>
      <c r="I33" s="72"/>
      <c r="J33" s="16">
        <f>SUM(B33:I33)</f>
        <v>65</v>
      </c>
    </row>
    <row r="34" spans="1:10" ht="15" customHeight="1" x14ac:dyDescent="0.2">
      <c r="A34" s="49" t="s">
        <v>33</v>
      </c>
      <c r="B34" s="72">
        <v>21</v>
      </c>
      <c r="C34" s="72">
        <v>22</v>
      </c>
      <c r="D34" s="72">
        <v>21</v>
      </c>
      <c r="E34" s="72"/>
      <c r="F34" s="72"/>
      <c r="G34" s="72"/>
      <c r="H34" s="72"/>
      <c r="I34" s="72"/>
      <c r="J34" s="16">
        <f>SUM(B34:I34)</f>
        <v>64</v>
      </c>
    </row>
    <row r="35" spans="1:10" ht="15" customHeight="1" x14ac:dyDescent="0.2">
      <c r="A35" s="49" t="s">
        <v>27</v>
      </c>
      <c r="B35" s="72">
        <v>20</v>
      </c>
      <c r="C35" s="72">
        <v>19</v>
      </c>
      <c r="D35" s="72">
        <v>20</v>
      </c>
      <c r="E35" s="72"/>
      <c r="F35" s="72"/>
      <c r="G35" s="72"/>
      <c r="H35" s="72"/>
      <c r="I35" s="72"/>
      <c r="J35" s="16">
        <f>SUM(B35:I35)</f>
        <v>59</v>
      </c>
    </row>
    <row r="36" spans="1:10" ht="15" customHeight="1" x14ac:dyDescent="0.2">
      <c r="A36" s="49" t="s">
        <v>29</v>
      </c>
      <c r="B36" s="72">
        <v>23</v>
      </c>
      <c r="C36" s="72">
        <v>23</v>
      </c>
      <c r="D36" s="72">
        <v>13</v>
      </c>
      <c r="E36" s="72"/>
      <c r="F36" s="72"/>
      <c r="G36" s="72"/>
      <c r="H36" s="72"/>
      <c r="I36" s="72"/>
      <c r="J36" s="16">
        <f>SUM(B36:I36)</f>
        <v>59</v>
      </c>
    </row>
    <row r="37" spans="1:10" ht="15" customHeight="1" x14ac:dyDescent="0.2">
      <c r="A37" s="49" t="s">
        <v>152</v>
      </c>
      <c r="B37" s="72">
        <v>16</v>
      </c>
      <c r="C37" s="72">
        <v>17</v>
      </c>
      <c r="D37" s="72">
        <v>12</v>
      </c>
      <c r="E37" s="72"/>
      <c r="F37" s="72"/>
      <c r="G37" s="72"/>
      <c r="H37" s="72"/>
      <c r="I37" s="72"/>
      <c r="J37" s="16">
        <f>SUM(B37:I37)</f>
        <v>45</v>
      </c>
    </row>
    <row r="38" spans="1:10" ht="15" customHeight="1" x14ac:dyDescent="0.2">
      <c r="A38" s="49" t="s">
        <v>36</v>
      </c>
      <c r="B38" s="72">
        <v>14</v>
      </c>
      <c r="C38" s="72">
        <v>15</v>
      </c>
      <c r="D38" s="72">
        <v>15</v>
      </c>
      <c r="E38" s="72"/>
      <c r="F38" s="72"/>
      <c r="G38" s="72"/>
      <c r="H38" s="72"/>
      <c r="I38" s="72"/>
      <c r="J38" s="16">
        <f>SUM(B38:I38)</f>
        <v>44</v>
      </c>
    </row>
    <row r="39" spans="1:10" ht="15" customHeight="1" x14ac:dyDescent="0.2">
      <c r="A39" s="49" t="s">
        <v>37</v>
      </c>
      <c r="B39" s="72">
        <v>18</v>
      </c>
      <c r="C39" s="72">
        <v>9</v>
      </c>
      <c r="D39" s="72">
        <v>16</v>
      </c>
      <c r="E39" s="72"/>
      <c r="F39" s="72"/>
      <c r="G39" s="72"/>
      <c r="H39" s="72"/>
      <c r="I39" s="72"/>
      <c r="J39" s="16">
        <f>SUM(B39:I39)</f>
        <v>43</v>
      </c>
    </row>
    <row r="40" spans="1:10" ht="15" customHeight="1" x14ac:dyDescent="0.2">
      <c r="A40" s="49" t="s">
        <v>150</v>
      </c>
      <c r="B40" s="72">
        <v>17</v>
      </c>
      <c r="C40" s="72">
        <v>12</v>
      </c>
      <c r="D40" s="72">
        <v>10</v>
      </c>
      <c r="E40" s="72"/>
      <c r="F40" s="72"/>
      <c r="G40" s="72"/>
      <c r="H40" s="72"/>
      <c r="I40" s="72"/>
      <c r="J40" s="16">
        <f>SUM(B40:I40)</f>
        <v>39</v>
      </c>
    </row>
    <row r="41" spans="1:10" ht="15" customHeight="1" x14ac:dyDescent="0.2">
      <c r="A41" s="6" t="s">
        <v>32</v>
      </c>
      <c r="B41" s="72">
        <v>13</v>
      </c>
      <c r="C41" s="72">
        <v>16</v>
      </c>
      <c r="D41" s="72">
        <v>8</v>
      </c>
      <c r="E41" s="72"/>
      <c r="F41" s="72"/>
      <c r="G41" s="72"/>
      <c r="H41" s="72"/>
      <c r="I41" s="72"/>
      <c r="J41" s="16">
        <f>SUM(B41:I41)</f>
        <v>37</v>
      </c>
    </row>
    <row r="42" spans="1:10" ht="15" customHeight="1" x14ac:dyDescent="0.2">
      <c r="A42" s="49" t="s">
        <v>25</v>
      </c>
      <c r="B42" s="72">
        <v>12</v>
      </c>
      <c r="C42" s="72">
        <v>10</v>
      </c>
      <c r="D42" s="72">
        <v>14</v>
      </c>
      <c r="E42" s="72"/>
      <c r="F42" s="72"/>
      <c r="G42" s="72"/>
      <c r="H42" s="72"/>
      <c r="I42" s="72"/>
      <c r="J42" s="16">
        <f>SUM(B42:I42)</f>
        <v>36</v>
      </c>
    </row>
    <row r="43" spans="1:10" ht="15" customHeight="1" x14ac:dyDescent="0.2">
      <c r="A43" s="49" t="s">
        <v>28</v>
      </c>
      <c r="B43" s="72">
        <v>15</v>
      </c>
      <c r="C43" s="72">
        <v>4</v>
      </c>
      <c r="D43" s="72">
        <v>17</v>
      </c>
      <c r="E43" s="72"/>
      <c r="F43" s="72"/>
      <c r="G43" s="72"/>
      <c r="H43" s="72"/>
      <c r="I43" s="72"/>
      <c r="J43" s="16">
        <f>SUM(B43:I43)</f>
        <v>36</v>
      </c>
    </row>
    <row r="44" spans="1:10" ht="15" customHeight="1" x14ac:dyDescent="0.2">
      <c r="A44" s="49" t="s">
        <v>34</v>
      </c>
      <c r="B44" s="72">
        <v>11</v>
      </c>
      <c r="C44" s="72">
        <v>14</v>
      </c>
      <c r="D44" s="72">
        <v>9</v>
      </c>
      <c r="E44" s="72"/>
      <c r="F44" s="72"/>
      <c r="G44" s="72"/>
      <c r="H44" s="72"/>
      <c r="I44" s="72"/>
      <c r="J44" s="16">
        <f>SUM(B44:I44)</f>
        <v>34</v>
      </c>
    </row>
    <row r="45" spans="1:10" ht="15" customHeight="1" x14ac:dyDescent="0.2">
      <c r="A45" s="49" t="s">
        <v>153</v>
      </c>
      <c r="B45" s="72">
        <v>7</v>
      </c>
      <c r="C45" s="72">
        <v>7</v>
      </c>
      <c r="D45" s="72">
        <v>18</v>
      </c>
      <c r="E45" s="72"/>
      <c r="F45" s="72"/>
      <c r="G45" s="72"/>
      <c r="H45" s="72"/>
      <c r="I45" s="72"/>
      <c r="J45" s="16">
        <f>SUM(B45:I45)</f>
        <v>32</v>
      </c>
    </row>
    <row r="46" spans="1:10" ht="15" customHeight="1" x14ac:dyDescent="0.2">
      <c r="A46" s="49" t="s">
        <v>157</v>
      </c>
      <c r="B46" s="72">
        <v>5</v>
      </c>
      <c r="C46" s="72">
        <v>6</v>
      </c>
      <c r="D46" s="72">
        <v>19</v>
      </c>
      <c r="E46" s="72"/>
      <c r="F46" s="72"/>
      <c r="G46" s="72"/>
      <c r="H46" s="72"/>
      <c r="I46" s="72"/>
      <c r="J46" s="16">
        <f>SUM(B46:I46)</f>
        <v>30</v>
      </c>
    </row>
    <row r="47" spans="1:10" ht="15" customHeight="1" x14ac:dyDescent="0.2">
      <c r="A47" s="50" t="s">
        <v>155</v>
      </c>
      <c r="B47" s="72">
        <v>9</v>
      </c>
      <c r="C47" s="72">
        <v>8</v>
      </c>
      <c r="D47" s="72">
        <v>11</v>
      </c>
      <c r="E47" s="72"/>
      <c r="F47" s="72"/>
      <c r="G47" s="72"/>
      <c r="H47" s="72"/>
      <c r="I47" s="72"/>
      <c r="J47" s="16">
        <f>SUM(B47:I47)</f>
        <v>28</v>
      </c>
    </row>
    <row r="48" spans="1:10" ht="15" customHeight="1" x14ac:dyDescent="0.2">
      <c r="A48" s="49" t="s">
        <v>151</v>
      </c>
      <c r="B48" s="72">
        <v>1.5</v>
      </c>
      <c r="C48" s="72">
        <v>18</v>
      </c>
      <c r="D48" s="72">
        <v>7</v>
      </c>
      <c r="E48" s="72"/>
      <c r="F48" s="72"/>
      <c r="G48" s="72"/>
      <c r="H48" s="72"/>
      <c r="I48" s="72"/>
      <c r="J48" s="16">
        <f>SUM(B48:I48)</f>
        <v>26.5</v>
      </c>
    </row>
    <row r="49" spans="1:10" ht="15" customHeight="1" x14ac:dyDescent="0.2">
      <c r="A49" s="49" t="s">
        <v>158</v>
      </c>
      <c r="B49" s="72">
        <v>6</v>
      </c>
      <c r="C49" s="72">
        <v>11</v>
      </c>
      <c r="D49" s="72">
        <v>6</v>
      </c>
      <c r="E49" s="72"/>
      <c r="F49" s="72"/>
      <c r="G49" s="72"/>
      <c r="H49" s="72"/>
      <c r="I49" s="72"/>
      <c r="J49" s="16">
        <f>SUM(B49:I49)</f>
        <v>23</v>
      </c>
    </row>
    <row r="50" spans="1:10" ht="15" customHeight="1" x14ac:dyDescent="0.2">
      <c r="A50" s="49" t="s">
        <v>31</v>
      </c>
      <c r="B50" s="72">
        <v>8</v>
      </c>
      <c r="C50" s="72">
        <v>13</v>
      </c>
      <c r="D50" s="72">
        <v>2</v>
      </c>
      <c r="E50" s="72"/>
      <c r="F50" s="72"/>
      <c r="G50" s="72"/>
      <c r="H50" s="72"/>
      <c r="I50" s="72"/>
      <c r="J50" s="16">
        <f>SUM(B50:I50)</f>
        <v>23</v>
      </c>
    </row>
    <row r="51" spans="1:10" ht="15" customHeight="1" x14ac:dyDescent="0.2">
      <c r="A51" s="49" t="s">
        <v>149</v>
      </c>
      <c r="B51" s="72">
        <v>10</v>
      </c>
      <c r="C51" s="72">
        <v>3</v>
      </c>
      <c r="D51" s="72">
        <v>3</v>
      </c>
      <c r="E51" s="72"/>
      <c r="F51" s="72"/>
      <c r="G51" s="72"/>
      <c r="H51" s="72"/>
      <c r="I51" s="72"/>
      <c r="J51" s="16">
        <f>SUM(B51:I51)</f>
        <v>16</v>
      </c>
    </row>
    <row r="52" spans="1:10" ht="15" customHeight="1" x14ac:dyDescent="0.2">
      <c r="A52" s="49" t="s">
        <v>35</v>
      </c>
      <c r="B52" s="72">
        <v>1.5</v>
      </c>
      <c r="C52" s="72">
        <v>5</v>
      </c>
      <c r="D52" s="72">
        <v>5</v>
      </c>
      <c r="E52" s="72"/>
      <c r="F52" s="72"/>
      <c r="G52" s="72"/>
      <c r="H52" s="72"/>
      <c r="I52" s="72"/>
      <c r="J52" s="16">
        <f>SUM(B52:I52)</f>
        <v>11.5</v>
      </c>
    </row>
    <row r="53" spans="1:10" ht="15" customHeight="1" x14ac:dyDescent="0.2">
      <c r="A53" s="13" t="s">
        <v>159</v>
      </c>
      <c r="B53" s="72">
        <v>4</v>
      </c>
      <c r="C53" s="72">
        <v>1.5</v>
      </c>
      <c r="D53" s="72">
        <v>4</v>
      </c>
      <c r="E53" s="72"/>
      <c r="F53" s="72"/>
      <c r="G53" s="72"/>
      <c r="H53" s="72"/>
      <c r="I53" s="72"/>
      <c r="J53" s="16">
        <f>SUM(B53:I53)</f>
        <v>9.5</v>
      </c>
    </row>
    <row r="54" spans="1:10" ht="15" customHeight="1" x14ac:dyDescent="0.2">
      <c r="A54" s="49" t="s">
        <v>26</v>
      </c>
      <c r="B54" s="72">
        <v>3</v>
      </c>
      <c r="C54" s="72">
        <v>1.5</v>
      </c>
      <c r="D54" s="72">
        <v>1</v>
      </c>
      <c r="E54" s="72"/>
      <c r="F54" s="72"/>
      <c r="G54" s="72"/>
      <c r="H54" s="72"/>
      <c r="I54" s="72"/>
      <c r="J54" s="16">
        <f>SUM(B54:I54)</f>
        <v>5.5</v>
      </c>
    </row>
  </sheetData>
  <sortState ref="A31:J54">
    <sortCondition descending="1" ref="J31:J54"/>
  </sortState>
  <mergeCells count="1">
    <mergeCell ref="B29:J29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workbookViewId="0">
      <selection activeCell="J15" sqref="J15"/>
    </sheetView>
  </sheetViews>
  <sheetFormatPr defaultRowHeight="12.75" x14ac:dyDescent="0.2"/>
  <cols>
    <col min="1" max="1" width="9.140625" style="5"/>
    <col min="2" max="2" width="6.85546875" style="5" bestFit="1" customWidth="1"/>
    <col min="3" max="4" width="10.7109375" style="11" customWidth="1"/>
    <col min="5" max="5" width="13" style="38" bestFit="1" customWidth="1"/>
    <col min="6" max="6" width="16.28515625" style="38" bestFit="1" customWidth="1"/>
    <col min="7" max="7" width="10.42578125" style="10" customWidth="1"/>
    <col min="8" max="11" width="15.7109375" style="10" customWidth="1"/>
    <col min="12" max="12" width="39.42578125" style="31" customWidth="1"/>
    <col min="13" max="16384" width="9.140625" style="5"/>
  </cols>
  <sheetData>
    <row r="1" spans="1:12" ht="15" customHeight="1" thickTop="1" x14ac:dyDescent="0.2">
      <c r="A1" s="1" t="s">
        <v>9</v>
      </c>
      <c r="B1" s="1" t="s">
        <v>3</v>
      </c>
      <c r="C1" s="2" t="s">
        <v>6</v>
      </c>
      <c r="D1" s="3" t="s">
        <v>8</v>
      </c>
      <c r="E1" s="3" t="s">
        <v>4</v>
      </c>
      <c r="F1" s="3" t="s">
        <v>5</v>
      </c>
      <c r="G1" s="4" t="s">
        <v>2</v>
      </c>
      <c r="H1" s="4" t="s">
        <v>23</v>
      </c>
      <c r="I1" s="4" t="s">
        <v>24</v>
      </c>
      <c r="J1" s="4" t="s">
        <v>7</v>
      </c>
      <c r="K1" s="4" t="s">
        <v>1</v>
      </c>
      <c r="L1" s="29" t="s">
        <v>0</v>
      </c>
    </row>
    <row r="2" spans="1:12" ht="15" customHeight="1" x14ac:dyDescent="0.2">
      <c r="A2" s="6">
        <v>1</v>
      </c>
      <c r="B2" s="24">
        <v>171</v>
      </c>
      <c r="C2" s="25" t="s">
        <v>38</v>
      </c>
      <c r="D2" s="25" t="s">
        <v>39</v>
      </c>
      <c r="E2" s="32" t="s">
        <v>40</v>
      </c>
      <c r="F2" s="32" t="s">
        <v>41</v>
      </c>
      <c r="G2" s="23">
        <v>3</v>
      </c>
      <c r="H2" s="14">
        <v>18.95</v>
      </c>
      <c r="I2" s="14">
        <v>19.48</v>
      </c>
      <c r="J2" s="14">
        <v>18.95</v>
      </c>
      <c r="K2" s="23">
        <v>15.95</v>
      </c>
      <c r="L2" s="28" t="s">
        <v>29</v>
      </c>
    </row>
    <row r="3" spans="1:12" ht="15" customHeight="1" x14ac:dyDescent="0.2">
      <c r="A3" s="6">
        <v>2</v>
      </c>
      <c r="B3" s="24">
        <v>18</v>
      </c>
      <c r="C3" s="25" t="s">
        <v>38</v>
      </c>
      <c r="D3" s="25" t="s">
        <v>39</v>
      </c>
      <c r="E3" s="32" t="s">
        <v>45</v>
      </c>
      <c r="F3" s="32" t="s">
        <v>46</v>
      </c>
      <c r="G3" s="23">
        <v>2</v>
      </c>
      <c r="H3" s="14">
        <v>18.510000000000002</v>
      </c>
      <c r="I3" s="14">
        <v>18.88</v>
      </c>
      <c r="J3" s="14">
        <v>18.510000000000002</v>
      </c>
      <c r="K3" s="23">
        <v>16.510000000000002</v>
      </c>
      <c r="L3" s="28" t="s">
        <v>27</v>
      </c>
    </row>
    <row r="4" spans="1:12" ht="15" customHeight="1" x14ac:dyDescent="0.2">
      <c r="A4" s="6">
        <v>3</v>
      </c>
      <c r="B4" s="24">
        <v>139</v>
      </c>
      <c r="C4" s="25" t="s">
        <v>38</v>
      </c>
      <c r="D4" s="25" t="s">
        <v>39</v>
      </c>
      <c r="E4" s="32" t="s">
        <v>222</v>
      </c>
      <c r="F4" s="32" t="s">
        <v>223</v>
      </c>
      <c r="G4" s="23">
        <v>2.5</v>
      </c>
      <c r="H4" s="14">
        <v>19.05</v>
      </c>
      <c r="I4" s="14">
        <v>20.16</v>
      </c>
      <c r="J4" s="14">
        <v>19.05</v>
      </c>
      <c r="K4" s="23">
        <v>16.55</v>
      </c>
      <c r="L4" s="28" t="s">
        <v>30</v>
      </c>
    </row>
    <row r="5" spans="1:12" ht="15" customHeight="1" x14ac:dyDescent="0.2">
      <c r="A5" s="6">
        <v>4</v>
      </c>
      <c r="B5" s="24">
        <v>123</v>
      </c>
      <c r="C5" s="25" t="s">
        <v>38</v>
      </c>
      <c r="D5" s="25" t="s">
        <v>39</v>
      </c>
      <c r="E5" s="32" t="s">
        <v>69</v>
      </c>
      <c r="F5" s="32" t="s">
        <v>161</v>
      </c>
      <c r="G5" s="23">
        <v>2</v>
      </c>
      <c r="H5" s="14">
        <v>18.57</v>
      </c>
      <c r="I5" s="14">
        <v>18.899999999999999</v>
      </c>
      <c r="J5" s="14">
        <v>18.57</v>
      </c>
      <c r="K5" s="23">
        <v>16.57</v>
      </c>
      <c r="L5" s="28" t="s">
        <v>156</v>
      </c>
    </row>
    <row r="6" spans="1:12" ht="15" customHeight="1" x14ac:dyDescent="0.2">
      <c r="A6" s="6">
        <v>5</v>
      </c>
      <c r="B6" s="24">
        <v>126</v>
      </c>
      <c r="C6" s="25" t="s">
        <v>38</v>
      </c>
      <c r="D6" s="25" t="s">
        <v>39</v>
      </c>
      <c r="E6" s="32" t="s">
        <v>160</v>
      </c>
      <c r="F6" s="32" t="s">
        <v>78</v>
      </c>
      <c r="G6" s="23">
        <v>2.5</v>
      </c>
      <c r="H6" s="14">
        <v>19.100000000000001</v>
      </c>
      <c r="I6" s="14">
        <v>19.920000000000002</v>
      </c>
      <c r="J6" s="14">
        <v>19.100000000000001</v>
      </c>
      <c r="K6" s="23">
        <v>16.600000000000001</v>
      </c>
      <c r="L6" s="28" t="s">
        <v>156</v>
      </c>
    </row>
    <row r="7" spans="1:12" ht="15" customHeight="1" x14ac:dyDescent="0.2">
      <c r="A7" s="6">
        <v>6</v>
      </c>
      <c r="B7" s="24">
        <v>127</v>
      </c>
      <c r="C7" s="25" t="s">
        <v>38</v>
      </c>
      <c r="D7" s="25" t="s">
        <v>39</v>
      </c>
      <c r="E7" s="32" t="s">
        <v>162</v>
      </c>
      <c r="F7" s="32" t="s">
        <v>44</v>
      </c>
      <c r="G7" s="23">
        <v>1.5</v>
      </c>
      <c r="H7" s="14">
        <v>18.11</v>
      </c>
      <c r="I7" s="14">
        <v>18.84</v>
      </c>
      <c r="J7" s="14">
        <v>18.11</v>
      </c>
      <c r="K7" s="23">
        <v>16.61</v>
      </c>
      <c r="L7" s="28" t="s">
        <v>156</v>
      </c>
    </row>
    <row r="8" spans="1:12" ht="15" customHeight="1" x14ac:dyDescent="0.2">
      <c r="A8" s="6">
        <v>7</v>
      </c>
      <c r="B8" s="24">
        <v>74</v>
      </c>
      <c r="C8" s="25" t="s">
        <v>38</v>
      </c>
      <c r="D8" s="25" t="s">
        <v>39</v>
      </c>
      <c r="E8" s="32" t="s">
        <v>42</v>
      </c>
      <c r="F8" s="32" t="s">
        <v>43</v>
      </c>
      <c r="G8" s="23">
        <v>1</v>
      </c>
      <c r="H8" s="14">
        <v>17.82</v>
      </c>
      <c r="I8" s="14">
        <v>18.420000000000002</v>
      </c>
      <c r="J8" s="14">
        <v>17.82</v>
      </c>
      <c r="K8" s="23">
        <v>16.82</v>
      </c>
      <c r="L8" s="28" t="s">
        <v>154</v>
      </c>
    </row>
    <row r="9" spans="1:12" ht="15" customHeight="1" x14ac:dyDescent="0.2">
      <c r="A9" s="6">
        <v>8</v>
      </c>
      <c r="B9" s="24">
        <v>163</v>
      </c>
      <c r="C9" s="25" t="s">
        <v>47</v>
      </c>
      <c r="D9" s="25" t="s">
        <v>39</v>
      </c>
      <c r="E9" s="32" t="s">
        <v>49</v>
      </c>
      <c r="F9" s="32" t="s">
        <v>50</v>
      </c>
      <c r="G9" s="23">
        <v>0.5</v>
      </c>
      <c r="H9" s="14">
        <v>17.68</v>
      </c>
      <c r="I9" s="14">
        <v>18.37</v>
      </c>
      <c r="J9" s="14">
        <v>17.68</v>
      </c>
      <c r="K9" s="23">
        <v>17.18</v>
      </c>
      <c r="L9" s="28" t="s">
        <v>33</v>
      </c>
    </row>
    <row r="10" spans="1:12" ht="15" customHeight="1" x14ac:dyDescent="0.2">
      <c r="A10" s="6">
        <v>9</v>
      </c>
      <c r="B10" s="24">
        <v>137</v>
      </c>
      <c r="C10" s="25" t="s">
        <v>38</v>
      </c>
      <c r="D10" s="25" t="s">
        <v>39</v>
      </c>
      <c r="E10" s="32" t="s">
        <v>64</v>
      </c>
      <c r="F10" s="32" t="s">
        <v>52</v>
      </c>
      <c r="G10" s="23">
        <v>2</v>
      </c>
      <c r="H10" s="14">
        <v>19.2</v>
      </c>
      <c r="I10" s="14">
        <v>20.21</v>
      </c>
      <c r="J10" s="14">
        <v>19.2</v>
      </c>
      <c r="K10" s="23">
        <v>17.2</v>
      </c>
      <c r="L10" s="28" t="s">
        <v>30</v>
      </c>
    </row>
    <row r="11" spans="1:12" ht="15" customHeight="1" x14ac:dyDescent="0.2">
      <c r="A11" s="6">
        <v>10</v>
      </c>
      <c r="B11" s="24">
        <v>77</v>
      </c>
      <c r="C11" s="25" t="s">
        <v>38</v>
      </c>
      <c r="D11" s="25" t="s">
        <v>39</v>
      </c>
      <c r="E11" s="32" t="s">
        <v>62</v>
      </c>
      <c r="F11" s="32" t="s">
        <v>63</v>
      </c>
      <c r="G11" s="23">
        <v>1.5</v>
      </c>
      <c r="H11" s="14">
        <v>18.78</v>
      </c>
      <c r="I11" s="14">
        <v>19.27</v>
      </c>
      <c r="J11" s="14">
        <v>18.78</v>
      </c>
      <c r="K11" s="23">
        <v>17.28</v>
      </c>
      <c r="L11" s="28" t="s">
        <v>154</v>
      </c>
    </row>
    <row r="12" spans="1:12" ht="15" customHeight="1" x14ac:dyDescent="0.2">
      <c r="A12" s="6">
        <v>11</v>
      </c>
      <c r="B12" s="24">
        <v>124</v>
      </c>
      <c r="C12" s="25" t="s">
        <v>38</v>
      </c>
      <c r="D12" s="25" t="s">
        <v>39</v>
      </c>
      <c r="E12" s="32" t="s">
        <v>263</v>
      </c>
      <c r="F12" s="32" t="s">
        <v>264</v>
      </c>
      <c r="G12" s="23">
        <v>0.5</v>
      </c>
      <c r="H12" s="14">
        <v>17.84</v>
      </c>
      <c r="I12" s="14">
        <v>18.64</v>
      </c>
      <c r="J12" s="14">
        <v>17.84</v>
      </c>
      <c r="K12" s="23">
        <v>17.34</v>
      </c>
      <c r="L12" s="28" t="s">
        <v>156</v>
      </c>
    </row>
    <row r="13" spans="1:12" ht="15" customHeight="1" x14ac:dyDescent="0.2">
      <c r="A13" s="6">
        <v>12</v>
      </c>
      <c r="B13" s="24">
        <v>138</v>
      </c>
      <c r="C13" s="25" t="s">
        <v>38</v>
      </c>
      <c r="D13" s="25" t="s">
        <v>39</v>
      </c>
      <c r="E13" s="32" t="s">
        <v>55</v>
      </c>
      <c r="F13" s="32" t="s">
        <v>56</v>
      </c>
      <c r="G13" s="23">
        <v>1.5</v>
      </c>
      <c r="H13" s="14">
        <v>18.84</v>
      </c>
      <c r="I13" s="14">
        <v>19.579999999999998</v>
      </c>
      <c r="J13" s="14">
        <v>18.84</v>
      </c>
      <c r="K13" s="23">
        <v>17.34</v>
      </c>
      <c r="L13" s="28" t="s">
        <v>30</v>
      </c>
    </row>
    <row r="14" spans="1:12" ht="15" customHeight="1" x14ac:dyDescent="0.2">
      <c r="A14" s="6">
        <v>13</v>
      </c>
      <c r="B14" s="24">
        <v>140</v>
      </c>
      <c r="C14" s="25" t="s">
        <v>47</v>
      </c>
      <c r="D14" s="25" t="s">
        <v>39</v>
      </c>
      <c r="E14" s="32" t="s">
        <v>229</v>
      </c>
      <c r="F14" s="32" t="s">
        <v>230</v>
      </c>
      <c r="G14" s="23">
        <v>2.5</v>
      </c>
      <c r="H14" s="14">
        <v>19.98</v>
      </c>
      <c r="I14" s="14">
        <v>20.93</v>
      </c>
      <c r="J14" s="14">
        <v>19.98</v>
      </c>
      <c r="K14" s="23">
        <v>17.48</v>
      </c>
      <c r="L14" s="28" t="s">
        <v>30</v>
      </c>
    </row>
    <row r="15" spans="1:12" ht="15" customHeight="1" x14ac:dyDescent="0.2">
      <c r="A15" s="6">
        <v>14</v>
      </c>
      <c r="B15" s="24">
        <v>122</v>
      </c>
      <c r="C15" s="25" t="s">
        <v>38</v>
      </c>
      <c r="D15" s="25" t="s">
        <v>39</v>
      </c>
      <c r="E15" s="32" t="s">
        <v>76</v>
      </c>
      <c r="F15" s="32" t="s">
        <v>84</v>
      </c>
      <c r="G15" s="23">
        <v>2.5</v>
      </c>
      <c r="H15" s="14">
        <v>19.989999999999998</v>
      </c>
      <c r="I15" s="14">
        <v>20.170000000000002</v>
      </c>
      <c r="J15" s="14">
        <v>19.989999999999998</v>
      </c>
      <c r="K15" s="23">
        <v>17.489999999999998</v>
      </c>
      <c r="L15" s="28" t="s">
        <v>156</v>
      </c>
    </row>
    <row r="16" spans="1:12" ht="15" customHeight="1" x14ac:dyDescent="0.2">
      <c r="A16" s="6">
        <v>15</v>
      </c>
      <c r="B16" s="24">
        <v>166</v>
      </c>
      <c r="C16" s="25" t="s">
        <v>38</v>
      </c>
      <c r="D16" s="25" t="s">
        <v>39</v>
      </c>
      <c r="E16" s="32" t="s">
        <v>55</v>
      </c>
      <c r="F16" s="32" t="s">
        <v>48</v>
      </c>
      <c r="G16" s="23">
        <v>3</v>
      </c>
      <c r="H16" s="14">
        <v>20.5</v>
      </c>
      <c r="I16" s="14">
        <v>21.45</v>
      </c>
      <c r="J16" s="14">
        <v>20.5</v>
      </c>
      <c r="K16" s="23">
        <v>17.5</v>
      </c>
      <c r="L16" s="28" t="s">
        <v>33</v>
      </c>
    </row>
    <row r="17" spans="1:12" ht="15" customHeight="1" x14ac:dyDescent="0.2">
      <c r="A17" s="6">
        <v>16</v>
      </c>
      <c r="B17" s="24">
        <v>169</v>
      </c>
      <c r="C17" s="25" t="s">
        <v>38</v>
      </c>
      <c r="D17" s="25" t="s">
        <v>39</v>
      </c>
      <c r="E17" s="32" t="s">
        <v>164</v>
      </c>
      <c r="F17" s="32" t="s">
        <v>163</v>
      </c>
      <c r="G17" s="23">
        <v>0.25</v>
      </c>
      <c r="H17" s="14">
        <v>17.760000000000002</v>
      </c>
      <c r="I17" s="14">
        <v>18.34</v>
      </c>
      <c r="J17" s="14">
        <v>17.760000000000002</v>
      </c>
      <c r="K17" s="23">
        <v>17.510000000000002</v>
      </c>
      <c r="L17" s="28" t="s">
        <v>29</v>
      </c>
    </row>
    <row r="18" spans="1:12" ht="15" customHeight="1" x14ac:dyDescent="0.2">
      <c r="A18" s="6">
        <v>17</v>
      </c>
      <c r="B18" s="24">
        <v>141</v>
      </c>
      <c r="C18" s="25" t="s">
        <v>38</v>
      </c>
      <c r="D18" s="25" t="s">
        <v>39</v>
      </c>
      <c r="E18" s="32" t="s">
        <v>51</v>
      </c>
      <c r="F18" s="33" t="s">
        <v>52</v>
      </c>
      <c r="G18" s="23">
        <v>0</v>
      </c>
      <c r="H18" s="14">
        <v>17.53</v>
      </c>
      <c r="I18" s="14">
        <v>18.149999999999999</v>
      </c>
      <c r="J18" s="14">
        <v>17.53</v>
      </c>
      <c r="K18" s="23">
        <v>17.53</v>
      </c>
      <c r="L18" s="28" t="s">
        <v>30</v>
      </c>
    </row>
    <row r="19" spans="1:12" ht="15" customHeight="1" x14ac:dyDescent="0.2">
      <c r="A19" s="6">
        <v>18</v>
      </c>
      <c r="B19" s="24">
        <v>173</v>
      </c>
      <c r="C19" s="25" t="s">
        <v>38</v>
      </c>
      <c r="D19" s="25" t="s">
        <v>39</v>
      </c>
      <c r="E19" s="32" t="s">
        <v>166</v>
      </c>
      <c r="F19" s="32" t="s">
        <v>165</v>
      </c>
      <c r="G19" s="23">
        <v>0</v>
      </c>
      <c r="H19" s="14">
        <v>17.739999999999998</v>
      </c>
      <c r="I19" s="14">
        <v>17.989999999999998</v>
      </c>
      <c r="J19" s="14">
        <v>17.739999999999998</v>
      </c>
      <c r="K19" s="23">
        <v>17.739999999999998</v>
      </c>
      <c r="L19" s="28" t="s">
        <v>29</v>
      </c>
    </row>
    <row r="20" spans="1:12" ht="15" customHeight="1" x14ac:dyDescent="0.2">
      <c r="A20" s="6">
        <v>19</v>
      </c>
      <c r="B20" s="24">
        <v>165</v>
      </c>
      <c r="C20" s="25" t="s">
        <v>38</v>
      </c>
      <c r="D20" s="25" t="s">
        <v>39</v>
      </c>
      <c r="E20" s="32" t="s">
        <v>73</v>
      </c>
      <c r="F20" s="32" t="s">
        <v>48</v>
      </c>
      <c r="G20" s="23">
        <v>0.25</v>
      </c>
      <c r="H20" s="14">
        <v>18.03</v>
      </c>
      <c r="I20" s="14">
        <v>18.309999999999999</v>
      </c>
      <c r="J20" s="14">
        <v>18.03</v>
      </c>
      <c r="K20" s="23">
        <v>17.78</v>
      </c>
      <c r="L20" s="28" t="s">
        <v>33</v>
      </c>
    </row>
    <row r="21" spans="1:12" ht="15" customHeight="1" x14ac:dyDescent="0.2">
      <c r="A21" s="6">
        <v>20</v>
      </c>
      <c r="B21" s="24">
        <v>81</v>
      </c>
      <c r="C21" s="25" t="s">
        <v>38</v>
      </c>
      <c r="D21" s="25" t="s">
        <v>39</v>
      </c>
      <c r="E21" s="32" t="s">
        <v>69</v>
      </c>
      <c r="F21" s="32" t="s">
        <v>265</v>
      </c>
      <c r="G21" s="23">
        <v>0.5</v>
      </c>
      <c r="H21" s="14">
        <v>18.29</v>
      </c>
      <c r="I21" s="14">
        <v>18.59</v>
      </c>
      <c r="J21" s="14">
        <v>18.29</v>
      </c>
      <c r="K21" s="23">
        <v>17.79</v>
      </c>
      <c r="L21" s="28" t="s">
        <v>26</v>
      </c>
    </row>
    <row r="22" spans="1:12" ht="15" customHeight="1" x14ac:dyDescent="0.2">
      <c r="A22" s="6">
        <v>21</v>
      </c>
      <c r="B22" s="24">
        <v>33</v>
      </c>
      <c r="C22" s="25" t="s">
        <v>38</v>
      </c>
      <c r="D22" s="25" t="s">
        <v>39</v>
      </c>
      <c r="E22" s="32" t="s">
        <v>65</v>
      </c>
      <c r="F22" s="32" t="s">
        <v>266</v>
      </c>
      <c r="G22" s="23">
        <v>2</v>
      </c>
      <c r="H22" s="14">
        <v>19.850000000000001</v>
      </c>
      <c r="I22" s="14">
        <v>20.07</v>
      </c>
      <c r="J22" s="14">
        <v>19.850000000000001</v>
      </c>
      <c r="K22" s="23">
        <v>17.850000000000001</v>
      </c>
      <c r="L22" s="28" t="s">
        <v>37</v>
      </c>
    </row>
    <row r="23" spans="1:12" ht="15" customHeight="1" x14ac:dyDescent="0.2">
      <c r="A23" s="6">
        <v>22</v>
      </c>
      <c r="B23" s="24">
        <v>75</v>
      </c>
      <c r="C23" s="25" t="s">
        <v>38</v>
      </c>
      <c r="D23" s="25" t="s">
        <v>39</v>
      </c>
      <c r="E23" s="32" t="s">
        <v>116</v>
      </c>
      <c r="F23" s="32" t="s">
        <v>117</v>
      </c>
      <c r="G23" s="23">
        <v>1.5</v>
      </c>
      <c r="H23" s="14">
        <v>19.38</v>
      </c>
      <c r="I23" s="8" t="s">
        <v>148</v>
      </c>
      <c r="J23" s="14">
        <v>19.38</v>
      </c>
      <c r="K23" s="23">
        <v>17.88</v>
      </c>
      <c r="L23" s="28" t="s">
        <v>154</v>
      </c>
    </row>
    <row r="24" spans="1:12" ht="15" customHeight="1" x14ac:dyDescent="0.2">
      <c r="A24" s="6">
        <v>23</v>
      </c>
      <c r="B24" s="24">
        <v>172</v>
      </c>
      <c r="C24" s="25" t="s">
        <v>38</v>
      </c>
      <c r="D24" s="25" t="s">
        <v>39</v>
      </c>
      <c r="E24" s="32" t="s">
        <v>60</v>
      </c>
      <c r="F24" s="32" t="s">
        <v>61</v>
      </c>
      <c r="G24" s="23">
        <v>0</v>
      </c>
      <c r="H24" s="14">
        <v>18.059999999999999</v>
      </c>
      <c r="I24" s="14">
        <v>18.25</v>
      </c>
      <c r="J24" s="14">
        <v>18.059999999999999</v>
      </c>
      <c r="K24" s="23">
        <v>18.059999999999999</v>
      </c>
      <c r="L24" s="28" t="s">
        <v>29</v>
      </c>
    </row>
    <row r="25" spans="1:12" ht="15" customHeight="1" x14ac:dyDescent="0.2">
      <c r="A25" s="6">
        <v>24</v>
      </c>
      <c r="B25" s="24">
        <v>23</v>
      </c>
      <c r="C25" s="25" t="s">
        <v>38</v>
      </c>
      <c r="D25" s="25" t="s">
        <v>39</v>
      </c>
      <c r="E25" s="32" t="s">
        <v>168</v>
      </c>
      <c r="F25" s="32" t="s">
        <v>169</v>
      </c>
      <c r="G25" s="23">
        <v>1.5</v>
      </c>
      <c r="H25" s="14">
        <v>19.57</v>
      </c>
      <c r="I25" s="14">
        <v>20.03</v>
      </c>
      <c r="J25" s="14">
        <v>19.57</v>
      </c>
      <c r="K25" s="23">
        <v>18.07</v>
      </c>
      <c r="L25" s="28" t="s">
        <v>27</v>
      </c>
    </row>
    <row r="26" spans="1:12" ht="15" customHeight="1" x14ac:dyDescent="0.2">
      <c r="A26" s="6">
        <v>25</v>
      </c>
      <c r="B26" s="24">
        <v>143</v>
      </c>
      <c r="C26" s="25" t="s">
        <v>38</v>
      </c>
      <c r="D26" s="25" t="s">
        <v>39</v>
      </c>
      <c r="E26" s="32" t="s">
        <v>76</v>
      </c>
      <c r="F26" s="32" t="s">
        <v>77</v>
      </c>
      <c r="G26" s="23">
        <v>2</v>
      </c>
      <c r="H26" s="14">
        <v>20.07</v>
      </c>
      <c r="I26" s="14">
        <v>21.13</v>
      </c>
      <c r="J26" s="14">
        <v>20.07</v>
      </c>
      <c r="K26" s="23">
        <v>18.07</v>
      </c>
      <c r="L26" s="28" t="s">
        <v>30</v>
      </c>
    </row>
    <row r="27" spans="1:12" ht="15" customHeight="1" x14ac:dyDescent="0.2">
      <c r="A27" s="6">
        <v>26</v>
      </c>
      <c r="B27" s="24">
        <v>72</v>
      </c>
      <c r="C27" s="25" t="s">
        <v>38</v>
      </c>
      <c r="D27" s="25" t="s">
        <v>111</v>
      </c>
      <c r="E27" s="32" t="s">
        <v>95</v>
      </c>
      <c r="F27" s="32" t="s">
        <v>232</v>
      </c>
      <c r="G27" s="23" t="s">
        <v>267</v>
      </c>
      <c r="H27" s="14">
        <v>20.65</v>
      </c>
      <c r="I27" s="14">
        <v>20.97</v>
      </c>
      <c r="J27" s="14">
        <v>20.65</v>
      </c>
      <c r="K27" s="23">
        <v>18.149999999999999</v>
      </c>
      <c r="L27" s="28" t="s">
        <v>153</v>
      </c>
    </row>
    <row r="28" spans="1:12" ht="15" customHeight="1" x14ac:dyDescent="0.2">
      <c r="A28" s="6">
        <v>27</v>
      </c>
      <c r="B28" s="24">
        <v>1</v>
      </c>
      <c r="C28" s="25" t="s">
        <v>38</v>
      </c>
      <c r="D28" s="25" t="s">
        <v>39</v>
      </c>
      <c r="E28" s="32" t="s">
        <v>66</v>
      </c>
      <c r="F28" s="34" t="s">
        <v>67</v>
      </c>
      <c r="G28" s="23">
        <v>0</v>
      </c>
      <c r="H28" s="14">
        <v>18.239999999999998</v>
      </c>
      <c r="I28" s="14">
        <v>18.760000000000002</v>
      </c>
      <c r="J28" s="14">
        <v>18.239999999999998</v>
      </c>
      <c r="K28" s="23">
        <v>18.239999999999998</v>
      </c>
      <c r="L28" s="28" t="s">
        <v>32</v>
      </c>
    </row>
    <row r="29" spans="1:12" ht="15" customHeight="1" x14ac:dyDescent="0.2">
      <c r="A29" s="6">
        <v>28</v>
      </c>
      <c r="B29" s="24">
        <v>78</v>
      </c>
      <c r="C29" s="25" t="s">
        <v>47</v>
      </c>
      <c r="D29" s="25" t="s">
        <v>39</v>
      </c>
      <c r="E29" s="32" t="s">
        <v>92</v>
      </c>
      <c r="F29" s="32" t="s">
        <v>167</v>
      </c>
      <c r="G29" s="23">
        <v>1</v>
      </c>
      <c r="H29" s="14">
        <v>19.25</v>
      </c>
      <c r="I29" s="14" t="s">
        <v>148</v>
      </c>
      <c r="J29" s="14">
        <v>19.25</v>
      </c>
      <c r="K29" s="23">
        <v>18.25</v>
      </c>
      <c r="L29" s="28" t="s">
        <v>154</v>
      </c>
    </row>
    <row r="30" spans="1:12" ht="15" customHeight="1" x14ac:dyDescent="0.2">
      <c r="A30" s="6">
        <v>29</v>
      </c>
      <c r="B30" s="24">
        <v>17</v>
      </c>
      <c r="C30" s="25" t="s">
        <v>38</v>
      </c>
      <c r="D30" s="25" t="s">
        <v>39</v>
      </c>
      <c r="E30" s="32" t="s">
        <v>53</v>
      </c>
      <c r="F30" s="32" t="s">
        <v>54</v>
      </c>
      <c r="G30" s="23">
        <v>1.5</v>
      </c>
      <c r="H30" s="14" t="s">
        <v>59</v>
      </c>
      <c r="I30" s="14">
        <v>19.86</v>
      </c>
      <c r="J30" s="14">
        <v>19.86</v>
      </c>
      <c r="K30" s="23">
        <v>18.36</v>
      </c>
      <c r="L30" s="28" t="s">
        <v>27</v>
      </c>
    </row>
    <row r="31" spans="1:12" ht="15" customHeight="1" x14ac:dyDescent="0.2">
      <c r="A31" s="6">
        <v>30</v>
      </c>
      <c r="B31" s="24">
        <v>164</v>
      </c>
      <c r="C31" s="25" t="s">
        <v>47</v>
      </c>
      <c r="D31" s="25" t="s">
        <v>39</v>
      </c>
      <c r="E31" s="32" t="s">
        <v>74</v>
      </c>
      <c r="F31" s="32" t="s">
        <v>75</v>
      </c>
      <c r="G31" s="23">
        <v>0.5</v>
      </c>
      <c r="H31" s="14">
        <v>18.87</v>
      </c>
      <c r="I31" s="14">
        <v>19.22</v>
      </c>
      <c r="J31" s="14">
        <v>18.87</v>
      </c>
      <c r="K31" s="23">
        <v>18.37</v>
      </c>
      <c r="L31" s="28" t="s">
        <v>33</v>
      </c>
    </row>
    <row r="32" spans="1:12" ht="15" customHeight="1" x14ac:dyDescent="0.2">
      <c r="A32" s="6">
        <v>31</v>
      </c>
      <c r="B32" s="24">
        <v>29</v>
      </c>
      <c r="C32" s="25" t="s">
        <v>38</v>
      </c>
      <c r="D32" s="25" t="s">
        <v>39</v>
      </c>
      <c r="E32" s="32" t="s">
        <v>40</v>
      </c>
      <c r="F32" s="32" t="s">
        <v>172</v>
      </c>
      <c r="G32" s="26">
        <v>0</v>
      </c>
      <c r="H32" s="14">
        <v>18.37</v>
      </c>
      <c r="I32" s="14">
        <v>19.07</v>
      </c>
      <c r="J32" s="14">
        <v>18.37</v>
      </c>
      <c r="K32" s="23">
        <v>18.37</v>
      </c>
      <c r="L32" s="28" t="s">
        <v>34</v>
      </c>
    </row>
    <row r="33" spans="1:12" ht="15" customHeight="1" x14ac:dyDescent="0.2">
      <c r="A33" s="6">
        <v>32</v>
      </c>
      <c r="B33" s="24">
        <v>147</v>
      </c>
      <c r="C33" s="25" t="s">
        <v>38</v>
      </c>
      <c r="D33" s="25" t="s">
        <v>39</v>
      </c>
      <c r="E33" s="32" t="s">
        <v>208</v>
      </c>
      <c r="F33" s="32" t="s">
        <v>268</v>
      </c>
      <c r="G33" s="23">
        <v>0</v>
      </c>
      <c r="H33" s="14">
        <v>18.38</v>
      </c>
      <c r="I33" s="14">
        <v>18.86</v>
      </c>
      <c r="J33" s="14">
        <v>18.38</v>
      </c>
      <c r="K33" s="23">
        <v>18.38</v>
      </c>
      <c r="L33" s="28" t="s">
        <v>157</v>
      </c>
    </row>
    <row r="34" spans="1:12" ht="15" customHeight="1" x14ac:dyDescent="0.2">
      <c r="A34" s="6">
        <v>33</v>
      </c>
      <c r="B34" s="24">
        <v>34</v>
      </c>
      <c r="C34" s="17" t="s">
        <v>38</v>
      </c>
      <c r="D34" s="25" t="s">
        <v>39</v>
      </c>
      <c r="E34" s="32" t="s">
        <v>72</v>
      </c>
      <c r="F34" s="32" t="s">
        <v>70</v>
      </c>
      <c r="G34" s="23">
        <v>1.5</v>
      </c>
      <c r="H34" s="14">
        <v>20.32</v>
      </c>
      <c r="I34" s="14">
        <v>19.940000000000001</v>
      </c>
      <c r="J34" s="14">
        <v>19.940000000000001</v>
      </c>
      <c r="K34" s="23">
        <v>18.440000000000001</v>
      </c>
      <c r="L34" s="28" t="s">
        <v>37</v>
      </c>
    </row>
    <row r="35" spans="1:12" ht="15" customHeight="1" x14ac:dyDescent="0.2">
      <c r="A35" s="6">
        <v>34</v>
      </c>
      <c r="B35" s="24">
        <v>156</v>
      </c>
      <c r="C35" s="25" t="s">
        <v>47</v>
      </c>
      <c r="D35" s="25" t="s">
        <v>39</v>
      </c>
      <c r="E35" s="32" t="s">
        <v>227</v>
      </c>
      <c r="F35" s="32" t="s">
        <v>228</v>
      </c>
      <c r="G35" s="23">
        <v>0.75</v>
      </c>
      <c r="H35" s="14">
        <v>19.21</v>
      </c>
      <c r="I35" s="14">
        <v>20.27</v>
      </c>
      <c r="J35" s="14">
        <v>19.21</v>
      </c>
      <c r="K35" s="23">
        <v>18.46</v>
      </c>
      <c r="L35" s="28" t="s">
        <v>35</v>
      </c>
    </row>
    <row r="36" spans="1:12" ht="15" customHeight="1" x14ac:dyDescent="0.2">
      <c r="A36" s="6">
        <v>35</v>
      </c>
      <c r="B36" s="24">
        <v>14</v>
      </c>
      <c r="C36" s="25" t="s">
        <v>38</v>
      </c>
      <c r="D36" s="25" t="s">
        <v>39</v>
      </c>
      <c r="E36" s="32" t="s">
        <v>79</v>
      </c>
      <c r="F36" s="32" t="s">
        <v>80</v>
      </c>
      <c r="G36" s="23">
        <v>0</v>
      </c>
      <c r="H36" s="14">
        <v>18.559999999999999</v>
      </c>
      <c r="I36" s="14">
        <v>18.489999999999998</v>
      </c>
      <c r="J36" s="14">
        <v>18.489999999999998</v>
      </c>
      <c r="K36" s="23">
        <v>18.489999999999998</v>
      </c>
      <c r="L36" s="28" t="s">
        <v>149</v>
      </c>
    </row>
    <row r="37" spans="1:12" ht="15" customHeight="1" x14ac:dyDescent="0.2">
      <c r="A37" s="6">
        <v>36</v>
      </c>
      <c r="B37" s="24">
        <v>22</v>
      </c>
      <c r="C37" s="25" t="s">
        <v>38</v>
      </c>
      <c r="D37" s="25" t="s">
        <v>39</v>
      </c>
      <c r="E37" s="32" t="s">
        <v>99</v>
      </c>
      <c r="F37" s="32" t="s">
        <v>100</v>
      </c>
      <c r="G37" s="23">
        <v>0</v>
      </c>
      <c r="H37" s="14">
        <v>18.57</v>
      </c>
      <c r="I37" s="14">
        <v>19.03</v>
      </c>
      <c r="J37" s="14">
        <v>18.57</v>
      </c>
      <c r="K37" s="23">
        <v>18.57</v>
      </c>
      <c r="L37" s="28" t="s">
        <v>27</v>
      </c>
    </row>
    <row r="38" spans="1:12" ht="15" customHeight="1" x14ac:dyDescent="0.2">
      <c r="A38" s="6">
        <v>37</v>
      </c>
      <c r="B38" s="24">
        <v>73</v>
      </c>
      <c r="C38" s="25" t="s">
        <v>38</v>
      </c>
      <c r="D38" s="25" t="s">
        <v>39</v>
      </c>
      <c r="E38" s="32" t="s">
        <v>69</v>
      </c>
      <c r="F38" s="32" t="s">
        <v>269</v>
      </c>
      <c r="G38" s="23">
        <v>1</v>
      </c>
      <c r="H38" s="14">
        <v>19.57</v>
      </c>
      <c r="I38" s="14" t="s">
        <v>148</v>
      </c>
      <c r="J38" s="14">
        <v>19.57</v>
      </c>
      <c r="K38" s="23">
        <v>18.57</v>
      </c>
      <c r="L38" s="28" t="s">
        <v>154</v>
      </c>
    </row>
    <row r="39" spans="1:12" ht="15" customHeight="1" x14ac:dyDescent="0.2">
      <c r="A39" s="6">
        <v>38</v>
      </c>
      <c r="B39" s="24">
        <v>125</v>
      </c>
      <c r="C39" s="25" t="s">
        <v>47</v>
      </c>
      <c r="D39" s="25" t="s">
        <v>39</v>
      </c>
      <c r="E39" s="32" t="s">
        <v>87</v>
      </c>
      <c r="F39" s="32" t="s">
        <v>88</v>
      </c>
      <c r="G39" s="23">
        <v>0.5</v>
      </c>
      <c r="H39" s="14">
        <v>19.149999999999999</v>
      </c>
      <c r="I39" s="14">
        <v>20.11</v>
      </c>
      <c r="J39" s="14">
        <v>19.149999999999999</v>
      </c>
      <c r="K39" s="23">
        <v>18.649999999999999</v>
      </c>
      <c r="L39" s="28" t="s">
        <v>156</v>
      </c>
    </row>
    <row r="40" spans="1:12" ht="15" customHeight="1" x14ac:dyDescent="0.2">
      <c r="A40" s="6">
        <v>39</v>
      </c>
      <c r="B40" s="24">
        <v>148</v>
      </c>
      <c r="C40" s="25" t="s">
        <v>38</v>
      </c>
      <c r="D40" s="25" t="s">
        <v>39</v>
      </c>
      <c r="E40" s="32" t="s">
        <v>224</v>
      </c>
      <c r="F40" s="32" t="s">
        <v>225</v>
      </c>
      <c r="G40" s="23">
        <v>0</v>
      </c>
      <c r="H40" s="14">
        <v>18.670000000000002</v>
      </c>
      <c r="I40" s="14">
        <v>19.010000000000002</v>
      </c>
      <c r="J40" s="14">
        <v>18.670000000000002</v>
      </c>
      <c r="K40" s="23">
        <v>18.670000000000002</v>
      </c>
      <c r="L40" s="28" t="s">
        <v>157</v>
      </c>
    </row>
    <row r="41" spans="1:12" ht="15" customHeight="1" x14ac:dyDescent="0.2">
      <c r="A41" s="6">
        <v>40</v>
      </c>
      <c r="B41" s="24">
        <v>136</v>
      </c>
      <c r="C41" s="25" t="s">
        <v>38</v>
      </c>
      <c r="D41" s="25" t="s">
        <v>39</v>
      </c>
      <c r="E41" s="32" t="s">
        <v>81</v>
      </c>
      <c r="F41" s="32" t="s">
        <v>82</v>
      </c>
      <c r="G41" s="23">
        <v>0</v>
      </c>
      <c r="H41" s="14">
        <v>18.71</v>
      </c>
      <c r="I41" s="14">
        <v>19.059999999999999</v>
      </c>
      <c r="J41" s="14">
        <v>18.71</v>
      </c>
      <c r="K41" s="23">
        <v>18.71</v>
      </c>
      <c r="L41" s="28" t="s">
        <v>36</v>
      </c>
    </row>
    <row r="42" spans="1:12" ht="15" customHeight="1" x14ac:dyDescent="0.2">
      <c r="A42" s="6">
        <v>41</v>
      </c>
      <c r="B42" s="24">
        <v>76</v>
      </c>
      <c r="C42" s="25" t="s">
        <v>38</v>
      </c>
      <c r="D42" s="25" t="s">
        <v>39</v>
      </c>
      <c r="E42" s="32" t="s">
        <v>83</v>
      </c>
      <c r="F42" s="32" t="s">
        <v>226</v>
      </c>
      <c r="G42" s="23">
        <v>1</v>
      </c>
      <c r="H42" s="14">
        <v>19.760000000000002</v>
      </c>
      <c r="I42" s="14" t="s">
        <v>148</v>
      </c>
      <c r="J42" s="14">
        <v>19.760000000000002</v>
      </c>
      <c r="K42" s="23">
        <v>18.760000000000002</v>
      </c>
      <c r="L42" s="28" t="s">
        <v>154</v>
      </c>
    </row>
    <row r="43" spans="1:12" ht="15" customHeight="1" x14ac:dyDescent="0.2">
      <c r="A43" s="6">
        <v>42</v>
      </c>
      <c r="B43" s="24">
        <v>161</v>
      </c>
      <c r="C43" s="25" t="s">
        <v>38</v>
      </c>
      <c r="D43" s="25" t="s">
        <v>39</v>
      </c>
      <c r="E43" s="32" t="s">
        <v>55</v>
      </c>
      <c r="F43" s="32" t="s">
        <v>68</v>
      </c>
      <c r="G43" s="23">
        <v>0</v>
      </c>
      <c r="H43" s="14">
        <v>18.8</v>
      </c>
      <c r="I43" s="14">
        <v>19.93</v>
      </c>
      <c r="J43" s="14">
        <v>18.8</v>
      </c>
      <c r="K43" s="23">
        <v>18.8</v>
      </c>
      <c r="L43" s="28" t="s">
        <v>33</v>
      </c>
    </row>
    <row r="44" spans="1:12" ht="15" customHeight="1" x14ac:dyDescent="0.2">
      <c r="A44" s="6">
        <v>43</v>
      </c>
      <c r="B44" s="24">
        <v>134</v>
      </c>
      <c r="C44" s="25" t="s">
        <v>38</v>
      </c>
      <c r="D44" s="25" t="s">
        <v>39</v>
      </c>
      <c r="E44" s="32" t="s">
        <v>97</v>
      </c>
      <c r="F44" s="32" t="s">
        <v>98</v>
      </c>
      <c r="G44" s="23">
        <v>0</v>
      </c>
      <c r="H44" s="14">
        <v>18.829999999999998</v>
      </c>
      <c r="I44" s="14">
        <v>18.809999999999999</v>
      </c>
      <c r="J44" s="14">
        <v>18.809999999999999</v>
      </c>
      <c r="K44" s="23">
        <v>18.809999999999999</v>
      </c>
      <c r="L44" s="28" t="s">
        <v>36</v>
      </c>
    </row>
    <row r="45" spans="1:12" ht="15" customHeight="1" x14ac:dyDescent="0.2">
      <c r="A45" s="6">
        <v>44</v>
      </c>
      <c r="B45" s="24">
        <v>121</v>
      </c>
      <c r="C45" s="25" t="s">
        <v>38</v>
      </c>
      <c r="D45" s="25" t="s">
        <v>39</v>
      </c>
      <c r="E45" s="32" t="s">
        <v>236</v>
      </c>
      <c r="F45" s="32" t="s">
        <v>237</v>
      </c>
      <c r="G45" s="23">
        <v>3</v>
      </c>
      <c r="H45" s="14">
        <v>21.96</v>
      </c>
      <c r="I45" s="14">
        <v>22.55</v>
      </c>
      <c r="J45" s="14">
        <v>21.96</v>
      </c>
      <c r="K45" s="23">
        <v>18.96</v>
      </c>
      <c r="L45" s="28" t="s">
        <v>156</v>
      </c>
    </row>
    <row r="46" spans="1:12" ht="15" customHeight="1" x14ac:dyDescent="0.2">
      <c r="A46" s="6">
        <v>45</v>
      </c>
      <c r="B46" s="24">
        <v>43</v>
      </c>
      <c r="C46" s="25" t="s">
        <v>38</v>
      </c>
      <c r="D46" s="25" t="s">
        <v>39</v>
      </c>
      <c r="E46" s="32" t="s">
        <v>85</v>
      </c>
      <c r="F46" s="32" t="s">
        <v>86</v>
      </c>
      <c r="G46" s="23">
        <v>0</v>
      </c>
      <c r="H46" s="14">
        <v>19.28</v>
      </c>
      <c r="I46" s="14">
        <v>20.440000000000001</v>
      </c>
      <c r="J46" s="14">
        <v>19.28</v>
      </c>
      <c r="K46" s="23">
        <v>19.28</v>
      </c>
      <c r="L46" s="28" t="s">
        <v>150</v>
      </c>
    </row>
    <row r="47" spans="1:12" ht="15" customHeight="1" x14ac:dyDescent="0.2">
      <c r="A47" s="6">
        <v>46</v>
      </c>
      <c r="B47" s="24">
        <v>27</v>
      </c>
      <c r="C47" s="25" t="s">
        <v>38</v>
      </c>
      <c r="D47" s="25" t="s">
        <v>39</v>
      </c>
      <c r="E47" s="32" t="s">
        <v>90</v>
      </c>
      <c r="F47" s="32" t="s">
        <v>91</v>
      </c>
      <c r="G47" s="23">
        <v>0</v>
      </c>
      <c r="H47" s="14">
        <v>19.5</v>
      </c>
      <c r="I47" s="14">
        <v>19.34</v>
      </c>
      <c r="J47" s="14">
        <v>19.34</v>
      </c>
      <c r="K47" s="23">
        <v>19.34</v>
      </c>
      <c r="L47" s="28" t="s">
        <v>34</v>
      </c>
    </row>
    <row r="48" spans="1:12" ht="15" customHeight="1" x14ac:dyDescent="0.2">
      <c r="A48" s="6">
        <v>47</v>
      </c>
      <c r="B48" s="24">
        <v>168</v>
      </c>
      <c r="C48" s="25" t="s">
        <v>38</v>
      </c>
      <c r="D48" s="25" t="s">
        <v>39</v>
      </c>
      <c r="E48" s="32" t="s">
        <v>162</v>
      </c>
      <c r="F48" s="32" t="s">
        <v>207</v>
      </c>
      <c r="G48" s="23">
        <v>0.5</v>
      </c>
      <c r="H48" s="14">
        <v>20.43</v>
      </c>
      <c r="I48" s="14">
        <v>19.96</v>
      </c>
      <c r="J48" s="14">
        <v>19.96</v>
      </c>
      <c r="K48" s="23">
        <v>19.46</v>
      </c>
      <c r="L48" s="28" t="s">
        <v>33</v>
      </c>
    </row>
    <row r="49" spans="1:12" ht="15" customHeight="1" x14ac:dyDescent="0.2">
      <c r="A49" s="6">
        <v>48</v>
      </c>
      <c r="B49" s="24">
        <v>183</v>
      </c>
      <c r="C49" s="25" t="s">
        <v>38</v>
      </c>
      <c r="D49" s="25" t="s">
        <v>39</v>
      </c>
      <c r="E49" s="32" t="s">
        <v>138</v>
      </c>
      <c r="F49" s="32" t="s">
        <v>270</v>
      </c>
      <c r="G49" s="23">
        <v>4</v>
      </c>
      <c r="H49" s="14">
        <v>23.62</v>
      </c>
      <c r="I49" s="14">
        <v>24.96</v>
      </c>
      <c r="J49" s="14">
        <v>23.62</v>
      </c>
      <c r="K49" s="23">
        <v>19.62</v>
      </c>
      <c r="L49" s="28" t="s">
        <v>158</v>
      </c>
    </row>
    <row r="50" spans="1:12" ht="15" customHeight="1" x14ac:dyDescent="0.2">
      <c r="A50" s="6">
        <v>49</v>
      </c>
      <c r="B50" s="24">
        <v>24</v>
      </c>
      <c r="C50" s="25" t="s">
        <v>47</v>
      </c>
      <c r="D50" s="25" t="s">
        <v>39</v>
      </c>
      <c r="E50" s="32" t="s">
        <v>271</v>
      </c>
      <c r="F50" s="32" t="s">
        <v>272</v>
      </c>
      <c r="G50" s="23">
        <v>2</v>
      </c>
      <c r="H50" s="14">
        <v>21.86</v>
      </c>
      <c r="I50" s="14">
        <v>22.22</v>
      </c>
      <c r="J50" s="14">
        <v>21.86</v>
      </c>
      <c r="K50" s="23">
        <v>19.86</v>
      </c>
      <c r="L50" s="28" t="s">
        <v>27</v>
      </c>
    </row>
    <row r="51" spans="1:12" ht="15" customHeight="1" x14ac:dyDescent="0.2">
      <c r="A51" s="6">
        <v>50</v>
      </c>
      <c r="B51" s="24">
        <v>56</v>
      </c>
      <c r="C51" s="25" t="s">
        <v>38</v>
      </c>
      <c r="D51" s="25" t="s">
        <v>39</v>
      </c>
      <c r="E51" s="32" t="s">
        <v>97</v>
      </c>
      <c r="F51" s="32" t="s">
        <v>233</v>
      </c>
      <c r="G51" s="23">
        <v>0</v>
      </c>
      <c r="H51" s="14">
        <v>19.89</v>
      </c>
      <c r="I51" s="14">
        <v>20.39</v>
      </c>
      <c r="J51" s="14">
        <v>19.89</v>
      </c>
      <c r="K51" s="23">
        <v>19.89</v>
      </c>
      <c r="L51" s="28" t="s">
        <v>151</v>
      </c>
    </row>
    <row r="52" spans="1:12" ht="15" customHeight="1" x14ac:dyDescent="0.2">
      <c r="A52" s="6">
        <v>51</v>
      </c>
      <c r="B52" s="24">
        <v>98</v>
      </c>
      <c r="C52" s="17" t="s">
        <v>47</v>
      </c>
      <c r="D52" s="25" t="s">
        <v>39</v>
      </c>
      <c r="E52" s="32" t="s">
        <v>273</v>
      </c>
      <c r="F52" s="32" t="s">
        <v>274</v>
      </c>
      <c r="G52" s="23">
        <v>0.75</v>
      </c>
      <c r="H52" s="14">
        <v>21.47</v>
      </c>
      <c r="I52" s="14">
        <v>20.85</v>
      </c>
      <c r="J52" s="14">
        <v>20.85</v>
      </c>
      <c r="K52" s="23">
        <v>20.100000000000001</v>
      </c>
      <c r="L52" s="28" t="s">
        <v>28</v>
      </c>
    </row>
    <row r="53" spans="1:12" ht="15" customHeight="1" x14ac:dyDescent="0.2">
      <c r="A53" s="6">
        <v>52</v>
      </c>
      <c r="B53" s="24">
        <v>151</v>
      </c>
      <c r="C53" s="25" t="s">
        <v>47</v>
      </c>
      <c r="D53" s="25" t="s">
        <v>39</v>
      </c>
      <c r="E53" s="32" t="s">
        <v>275</v>
      </c>
      <c r="F53" s="32" t="s">
        <v>276</v>
      </c>
      <c r="G53" s="23">
        <v>0.5</v>
      </c>
      <c r="H53" s="14">
        <v>20.7</v>
      </c>
      <c r="I53" s="14">
        <v>21.02</v>
      </c>
      <c r="J53" s="14">
        <v>20.7</v>
      </c>
      <c r="K53" s="23">
        <v>20.2</v>
      </c>
      <c r="L53" s="28" t="s">
        <v>157</v>
      </c>
    </row>
    <row r="54" spans="1:12" ht="15" customHeight="1" x14ac:dyDescent="0.2">
      <c r="A54" s="6">
        <v>53</v>
      </c>
      <c r="B54" s="24">
        <v>70</v>
      </c>
      <c r="C54" s="25" t="s">
        <v>38</v>
      </c>
      <c r="D54" s="25" t="s">
        <v>39</v>
      </c>
      <c r="E54" s="32" t="s">
        <v>208</v>
      </c>
      <c r="F54" s="32" t="s">
        <v>231</v>
      </c>
      <c r="G54" s="23">
        <v>0.5</v>
      </c>
      <c r="H54" s="14">
        <v>20.7</v>
      </c>
      <c r="I54" s="14">
        <v>21.08</v>
      </c>
      <c r="J54" s="14">
        <v>20.7</v>
      </c>
      <c r="K54" s="23">
        <v>20.2</v>
      </c>
      <c r="L54" s="28" t="s">
        <v>153</v>
      </c>
    </row>
    <row r="55" spans="1:12" ht="15" customHeight="1" x14ac:dyDescent="0.2">
      <c r="A55" s="6">
        <v>54</v>
      </c>
      <c r="B55" s="24">
        <v>105</v>
      </c>
      <c r="C55" s="25" t="s">
        <v>38</v>
      </c>
      <c r="D55" s="25" t="s">
        <v>39</v>
      </c>
      <c r="E55" s="32" t="s">
        <v>76</v>
      </c>
      <c r="F55" s="32" t="s">
        <v>104</v>
      </c>
      <c r="G55" s="23">
        <v>2.5</v>
      </c>
      <c r="H55" s="14">
        <v>22.75</v>
      </c>
      <c r="I55" s="14">
        <v>23.05</v>
      </c>
      <c r="J55" s="14">
        <v>22.75</v>
      </c>
      <c r="K55" s="23">
        <v>20.25</v>
      </c>
      <c r="L55" s="28" t="s">
        <v>25</v>
      </c>
    </row>
    <row r="56" spans="1:12" ht="15" customHeight="1" x14ac:dyDescent="0.2">
      <c r="A56" s="6">
        <v>55</v>
      </c>
      <c r="B56" s="24">
        <v>62</v>
      </c>
      <c r="C56" s="25" t="s">
        <v>47</v>
      </c>
      <c r="D56" s="25" t="s">
        <v>39</v>
      </c>
      <c r="E56" s="36" t="s">
        <v>101</v>
      </c>
      <c r="F56" s="36" t="s">
        <v>118</v>
      </c>
      <c r="G56" s="23">
        <v>0.75</v>
      </c>
      <c r="H56" s="14">
        <v>21.11</v>
      </c>
      <c r="I56" s="14">
        <v>21.1</v>
      </c>
      <c r="J56" s="14">
        <v>21.1</v>
      </c>
      <c r="K56" s="23">
        <v>20.350000000000001</v>
      </c>
      <c r="L56" s="28" t="s">
        <v>152</v>
      </c>
    </row>
    <row r="57" spans="1:12" ht="15" customHeight="1" x14ac:dyDescent="0.2">
      <c r="A57" s="6">
        <v>56</v>
      </c>
      <c r="B57" s="24">
        <v>97</v>
      </c>
      <c r="C57" s="25" t="s">
        <v>38</v>
      </c>
      <c r="D57" s="25" t="s">
        <v>39</v>
      </c>
      <c r="E57" s="32" t="s">
        <v>95</v>
      </c>
      <c r="F57" s="32" t="s">
        <v>96</v>
      </c>
      <c r="G57" s="23">
        <v>0.5</v>
      </c>
      <c r="H57" s="14">
        <v>20.88</v>
      </c>
      <c r="I57" s="14">
        <v>21.05</v>
      </c>
      <c r="J57" s="14">
        <v>20.88</v>
      </c>
      <c r="K57" s="23">
        <v>20.38</v>
      </c>
      <c r="L57" s="28" t="s">
        <v>28</v>
      </c>
    </row>
    <row r="58" spans="1:12" ht="15" customHeight="1" x14ac:dyDescent="0.2">
      <c r="A58" s="6">
        <v>57</v>
      </c>
      <c r="B58" s="24">
        <v>21</v>
      </c>
      <c r="C58" s="25" t="s">
        <v>47</v>
      </c>
      <c r="D58" s="25" t="s">
        <v>39</v>
      </c>
      <c r="E58" s="32" t="s">
        <v>174</v>
      </c>
      <c r="F58" s="32" t="s">
        <v>175</v>
      </c>
      <c r="G58" s="23">
        <v>0.5</v>
      </c>
      <c r="H58" s="14">
        <v>20.92</v>
      </c>
      <c r="I58" s="14">
        <v>21.66</v>
      </c>
      <c r="J58" s="14">
        <v>20.92</v>
      </c>
      <c r="K58" s="23">
        <v>20.420000000000002</v>
      </c>
      <c r="L58" s="28" t="s">
        <v>27</v>
      </c>
    </row>
    <row r="59" spans="1:12" ht="15" customHeight="1" x14ac:dyDescent="0.2">
      <c r="A59" s="6">
        <v>58</v>
      </c>
      <c r="B59" s="24">
        <v>99</v>
      </c>
      <c r="C59" s="25" t="s">
        <v>47</v>
      </c>
      <c r="D59" s="25" t="s">
        <v>39</v>
      </c>
      <c r="E59" s="32" t="s">
        <v>131</v>
      </c>
      <c r="F59" s="32" t="s">
        <v>176</v>
      </c>
      <c r="G59" s="23">
        <v>0.5</v>
      </c>
      <c r="H59" s="14">
        <v>21.13</v>
      </c>
      <c r="I59" s="14">
        <v>20.98</v>
      </c>
      <c r="J59" s="14">
        <v>20.98</v>
      </c>
      <c r="K59" s="23">
        <v>20.48</v>
      </c>
      <c r="L59" s="28" t="s">
        <v>28</v>
      </c>
    </row>
    <row r="60" spans="1:12" ht="15" customHeight="1" x14ac:dyDescent="0.2">
      <c r="A60" s="6">
        <v>59</v>
      </c>
      <c r="B60" s="24">
        <v>107</v>
      </c>
      <c r="C60" s="25" t="s">
        <v>38</v>
      </c>
      <c r="D60" s="25" t="s">
        <v>39</v>
      </c>
      <c r="E60" s="32" t="s">
        <v>107</v>
      </c>
      <c r="F60" s="32" t="s">
        <v>108</v>
      </c>
      <c r="G60" s="23">
        <v>2.5</v>
      </c>
      <c r="H60" s="14">
        <v>23.07</v>
      </c>
      <c r="I60" s="14">
        <v>23.45</v>
      </c>
      <c r="J60" s="14">
        <v>23.07</v>
      </c>
      <c r="K60" s="23">
        <v>20.57</v>
      </c>
      <c r="L60" s="28" t="s">
        <v>25</v>
      </c>
    </row>
    <row r="61" spans="1:12" ht="15" customHeight="1" x14ac:dyDescent="0.2">
      <c r="A61" s="6">
        <v>60</v>
      </c>
      <c r="B61" s="24">
        <v>167</v>
      </c>
      <c r="C61" s="25" t="s">
        <v>38</v>
      </c>
      <c r="D61" s="25" t="s">
        <v>111</v>
      </c>
      <c r="E61" s="32" t="s">
        <v>173</v>
      </c>
      <c r="F61" s="32" t="s">
        <v>142</v>
      </c>
      <c r="G61" s="26">
        <v>2.5</v>
      </c>
      <c r="H61" s="14">
        <v>23.19</v>
      </c>
      <c r="I61" s="14">
        <v>24.11</v>
      </c>
      <c r="J61" s="14">
        <v>23.19</v>
      </c>
      <c r="K61" s="23">
        <v>20.69</v>
      </c>
      <c r="L61" s="28" t="s">
        <v>33</v>
      </c>
    </row>
    <row r="62" spans="1:12" ht="15" customHeight="1" x14ac:dyDescent="0.2">
      <c r="A62" s="6">
        <v>61</v>
      </c>
      <c r="B62" s="24">
        <v>47</v>
      </c>
      <c r="C62" s="25" t="s">
        <v>47</v>
      </c>
      <c r="D62" s="25" t="s">
        <v>39</v>
      </c>
      <c r="E62" s="32" t="s">
        <v>93</v>
      </c>
      <c r="F62" s="32" t="s">
        <v>94</v>
      </c>
      <c r="G62" s="23">
        <v>0.5</v>
      </c>
      <c r="H62" s="14">
        <v>21.38</v>
      </c>
      <c r="I62" s="14">
        <v>21.38</v>
      </c>
      <c r="J62" s="14">
        <v>21.38</v>
      </c>
      <c r="K62" s="23">
        <v>20.88</v>
      </c>
      <c r="L62" s="28" t="s">
        <v>150</v>
      </c>
    </row>
    <row r="63" spans="1:12" ht="15" customHeight="1" x14ac:dyDescent="0.2">
      <c r="A63" s="6">
        <v>62</v>
      </c>
      <c r="B63" s="24">
        <v>130</v>
      </c>
      <c r="C63" s="25" t="s">
        <v>38</v>
      </c>
      <c r="D63" s="25" t="s">
        <v>39</v>
      </c>
      <c r="E63" s="32" t="s">
        <v>102</v>
      </c>
      <c r="F63" s="32" t="s">
        <v>103</v>
      </c>
      <c r="G63" s="23">
        <v>0</v>
      </c>
      <c r="H63" s="14">
        <v>20.92</v>
      </c>
      <c r="I63" s="14">
        <v>21.72</v>
      </c>
      <c r="J63" s="14">
        <v>20.92</v>
      </c>
      <c r="K63" s="23">
        <v>20.92</v>
      </c>
      <c r="L63" s="28" t="s">
        <v>36</v>
      </c>
    </row>
    <row r="64" spans="1:12" ht="15" customHeight="1" x14ac:dyDescent="0.2">
      <c r="A64" s="6">
        <v>63</v>
      </c>
      <c r="B64" s="24">
        <v>66</v>
      </c>
      <c r="C64" s="25" t="s">
        <v>38</v>
      </c>
      <c r="D64" s="25" t="s">
        <v>39</v>
      </c>
      <c r="E64" s="32" t="s">
        <v>195</v>
      </c>
      <c r="F64" s="32" t="s">
        <v>196</v>
      </c>
      <c r="G64" s="23">
        <v>1.5</v>
      </c>
      <c r="H64" s="14">
        <v>23.06</v>
      </c>
      <c r="I64" s="14">
        <v>22.48</v>
      </c>
      <c r="J64" s="14">
        <v>22.48</v>
      </c>
      <c r="K64" s="23">
        <v>20.98</v>
      </c>
      <c r="L64" s="28" t="s">
        <v>153</v>
      </c>
    </row>
    <row r="65" spans="1:12" ht="15" customHeight="1" x14ac:dyDescent="0.2">
      <c r="A65" s="6">
        <v>64</v>
      </c>
      <c r="B65" s="24">
        <v>91</v>
      </c>
      <c r="C65" s="25" t="s">
        <v>47</v>
      </c>
      <c r="D65" s="25" t="s">
        <v>39</v>
      </c>
      <c r="E65" s="32" t="s">
        <v>234</v>
      </c>
      <c r="F65" s="32" t="s">
        <v>235</v>
      </c>
      <c r="G65" s="23">
        <v>1.25</v>
      </c>
      <c r="H65" s="14">
        <v>22.26</v>
      </c>
      <c r="I65" s="14">
        <v>22.83</v>
      </c>
      <c r="J65" s="14">
        <v>22.26</v>
      </c>
      <c r="K65" s="23">
        <v>21.01</v>
      </c>
      <c r="L65" s="28" t="s">
        <v>31</v>
      </c>
    </row>
    <row r="66" spans="1:12" ht="15" customHeight="1" x14ac:dyDescent="0.2">
      <c r="A66" s="6">
        <v>65</v>
      </c>
      <c r="B66" s="24">
        <v>115</v>
      </c>
      <c r="C66" s="25" t="s">
        <v>38</v>
      </c>
      <c r="D66" s="25" t="s">
        <v>39</v>
      </c>
      <c r="E66" s="32" t="s">
        <v>183</v>
      </c>
      <c r="F66" s="32" t="s">
        <v>128</v>
      </c>
      <c r="G66" s="23">
        <v>0.25</v>
      </c>
      <c r="H66" s="14">
        <v>21.81</v>
      </c>
      <c r="I66" s="14">
        <v>22.08</v>
      </c>
      <c r="J66" s="14">
        <v>21.81</v>
      </c>
      <c r="K66" s="23">
        <v>21.56</v>
      </c>
      <c r="L66" s="28" t="s">
        <v>155</v>
      </c>
    </row>
    <row r="67" spans="1:12" ht="15" customHeight="1" x14ac:dyDescent="0.2">
      <c r="A67" s="6">
        <v>66</v>
      </c>
      <c r="B67" s="24">
        <v>184</v>
      </c>
      <c r="C67" s="17" t="s">
        <v>38</v>
      </c>
      <c r="D67" s="17" t="s">
        <v>39</v>
      </c>
      <c r="E67" s="32" t="s">
        <v>277</v>
      </c>
      <c r="F67" s="32" t="s">
        <v>278</v>
      </c>
      <c r="G67" s="23">
        <v>0</v>
      </c>
      <c r="H67" s="14">
        <v>21.82</v>
      </c>
      <c r="I67" s="14">
        <v>21.96</v>
      </c>
      <c r="J67" s="14">
        <v>21.82</v>
      </c>
      <c r="K67" s="23">
        <v>21.82</v>
      </c>
      <c r="L67" s="28" t="s">
        <v>158</v>
      </c>
    </row>
    <row r="68" spans="1:12" ht="15" customHeight="1" x14ac:dyDescent="0.2">
      <c r="A68" s="6">
        <v>67</v>
      </c>
      <c r="B68" s="24">
        <v>5</v>
      </c>
      <c r="C68" s="25" t="s">
        <v>47</v>
      </c>
      <c r="D68" s="25" t="s">
        <v>39</v>
      </c>
      <c r="E68" s="32" t="s">
        <v>129</v>
      </c>
      <c r="F68" s="32" t="s">
        <v>130</v>
      </c>
      <c r="G68" s="23">
        <v>0.5</v>
      </c>
      <c r="H68" s="14">
        <v>22.66</v>
      </c>
      <c r="I68" s="14">
        <v>22.33</v>
      </c>
      <c r="J68" s="14">
        <v>22.33</v>
      </c>
      <c r="K68" s="23">
        <v>21.83</v>
      </c>
      <c r="L68" s="28" t="s">
        <v>32</v>
      </c>
    </row>
    <row r="69" spans="1:12" ht="15" customHeight="1" x14ac:dyDescent="0.2">
      <c r="A69" s="6">
        <v>68</v>
      </c>
      <c r="B69" s="24">
        <v>162</v>
      </c>
      <c r="C69" s="25" t="s">
        <v>38</v>
      </c>
      <c r="D69" s="25" t="s">
        <v>39</v>
      </c>
      <c r="E69" s="32" t="s">
        <v>89</v>
      </c>
      <c r="F69" s="32" t="s">
        <v>68</v>
      </c>
      <c r="G69" s="23">
        <v>0</v>
      </c>
      <c r="H69" s="14">
        <v>21.88</v>
      </c>
      <c r="I69" s="14">
        <v>21.93</v>
      </c>
      <c r="J69" s="14">
        <v>21.88</v>
      </c>
      <c r="K69" s="23">
        <v>21.88</v>
      </c>
      <c r="L69" s="28" t="s">
        <v>33</v>
      </c>
    </row>
    <row r="70" spans="1:12" ht="15" customHeight="1" x14ac:dyDescent="0.25">
      <c r="A70" s="6">
        <v>69</v>
      </c>
      <c r="B70" s="24">
        <v>116</v>
      </c>
      <c r="C70" s="25" t="s">
        <v>38</v>
      </c>
      <c r="D70" s="25" t="s">
        <v>39</v>
      </c>
      <c r="E70" s="77" t="s">
        <v>190</v>
      </c>
      <c r="F70" s="77" t="s">
        <v>191</v>
      </c>
      <c r="G70" s="23">
        <v>0</v>
      </c>
      <c r="H70" s="14">
        <v>23.25</v>
      </c>
      <c r="I70" s="14">
        <v>21.96</v>
      </c>
      <c r="J70" s="14">
        <v>21.96</v>
      </c>
      <c r="K70" s="23">
        <v>21.96</v>
      </c>
      <c r="L70" s="28" t="s">
        <v>155</v>
      </c>
    </row>
    <row r="71" spans="1:12" ht="15" customHeight="1" x14ac:dyDescent="0.2">
      <c r="A71" s="6">
        <v>70</v>
      </c>
      <c r="B71" s="24">
        <v>152</v>
      </c>
      <c r="C71" s="25" t="s">
        <v>38</v>
      </c>
      <c r="D71" s="25" t="s">
        <v>39</v>
      </c>
      <c r="E71" s="32" t="s">
        <v>202</v>
      </c>
      <c r="F71" s="32" t="s">
        <v>203</v>
      </c>
      <c r="G71" s="23">
        <v>0</v>
      </c>
      <c r="H71" s="14">
        <v>32.32</v>
      </c>
      <c r="I71" s="14">
        <v>22.12</v>
      </c>
      <c r="J71" s="14">
        <v>22.12</v>
      </c>
      <c r="K71" s="23">
        <v>22.12</v>
      </c>
      <c r="L71" s="28" t="s">
        <v>157</v>
      </c>
    </row>
    <row r="72" spans="1:12" ht="15" customHeight="1" x14ac:dyDescent="0.2">
      <c r="A72" s="6">
        <v>71</v>
      </c>
      <c r="B72" s="24">
        <v>3</v>
      </c>
      <c r="C72" s="25" t="s">
        <v>47</v>
      </c>
      <c r="D72" s="25" t="s">
        <v>39</v>
      </c>
      <c r="E72" s="32" t="s">
        <v>109</v>
      </c>
      <c r="F72" s="32" t="s">
        <v>119</v>
      </c>
      <c r="G72" s="23">
        <v>0.5</v>
      </c>
      <c r="H72" s="14">
        <v>23.43</v>
      </c>
      <c r="I72" s="14">
        <v>22.78</v>
      </c>
      <c r="J72" s="14">
        <v>22.78</v>
      </c>
      <c r="K72" s="23">
        <v>22.28</v>
      </c>
      <c r="L72" s="28" t="s">
        <v>32</v>
      </c>
    </row>
    <row r="73" spans="1:12" ht="15" customHeight="1" x14ac:dyDescent="0.2">
      <c r="A73" s="6">
        <v>72</v>
      </c>
      <c r="B73" s="24">
        <v>106</v>
      </c>
      <c r="C73" s="25" t="s">
        <v>38</v>
      </c>
      <c r="D73" s="25" t="s">
        <v>39</v>
      </c>
      <c r="E73" s="32" t="s">
        <v>55</v>
      </c>
      <c r="F73" s="32" t="s">
        <v>279</v>
      </c>
      <c r="G73" s="26">
        <v>2.5</v>
      </c>
      <c r="H73" s="14">
        <v>24.82</v>
      </c>
      <c r="I73" s="14">
        <v>25.31</v>
      </c>
      <c r="J73" s="14">
        <v>24.82</v>
      </c>
      <c r="K73" s="23">
        <v>22.32</v>
      </c>
      <c r="L73" s="28" t="s">
        <v>25</v>
      </c>
    </row>
    <row r="74" spans="1:12" ht="15" customHeight="1" x14ac:dyDescent="0.2">
      <c r="A74" s="6">
        <v>73</v>
      </c>
      <c r="B74" s="24">
        <v>61</v>
      </c>
      <c r="C74" s="25" t="s">
        <v>47</v>
      </c>
      <c r="D74" s="25" t="s">
        <v>39</v>
      </c>
      <c r="E74" s="32" t="s">
        <v>238</v>
      </c>
      <c r="F74" s="32" t="s">
        <v>239</v>
      </c>
      <c r="G74" s="23">
        <v>0.5</v>
      </c>
      <c r="H74" s="14">
        <v>22.86</v>
      </c>
      <c r="I74" s="14">
        <v>23.43</v>
      </c>
      <c r="J74" s="14">
        <v>22.86</v>
      </c>
      <c r="K74" s="23">
        <v>22.36</v>
      </c>
      <c r="L74" s="28" t="s">
        <v>152</v>
      </c>
    </row>
    <row r="75" spans="1:12" ht="15" customHeight="1" x14ac:dyDescent="0.2">
      <c r="A75" s="6">
        <v>74</v>
      </c>
      <c r="B75" s="24">
        <v>113</v>
      </c>
      <c r="C75" s="17" t="s">
        <v>38</v>
      </c>
      <c r="D75" s="25" t="s">
        <v>39</v>
      </c>
      <c r="E75" s="32" t="s">
        <v>193</v>
      </c>
      <c r="F75" s="32" t="s">
        <v>194</v>
      </c>
      <c r="G75" s="26">
        <v>0</v>
      </c>
      <c r="H75" s="14">
        <v>22.39</v>
      </c>
      <c r="I75" s="14">
        <v>23.14</v>
      </c>
      <c r="J75" s="14">
        <v>22.39</v>
      </c>
      <c r="K75" s="23">
        <v>22.39</v>
      </c>
      <c r="L75" s="28" t="s">
        <v>155</v>
      </c>
    </row>
    <row r="76" spans="1:12" ht="15" customHeight="1" x14ac:dyDescent="0.25">
      <c r="A76" s="6">
        <v>75</v>
      </c>
      <c r="B76" s="6">
        <v>63</v>
      </c>
      <c r="C76" s="7" t="s">
        <v>38</v>
      </c>
      <c r="D76" s="7" t="s">
        <v>39</v>
      </c>
      <c r="E76" s="35" t="s">
        <v>179</v>
      </c>
      <c r="F76" s="37" t="s">
        <v>180</v>
      </c>
      <c r="G76" s="22">
        <v>0.25</v>
      </c>
      <c r="H76" s="14">
        <v>22.95</v>
      </c>
      <c r="I76" s="14">
        <v>22.65</v>
      </c>
      <c r="J76" s="14">
        <v>22.65</v>
      </c>
      <c r="K76" s="23">
        <v>22.4</v>
      </c>
      <c r="L76" s="30" t="s">
        <v>152</v>
      </c>
    </row>
    <row r="77" spans="1:12" ht="15" customHeight="1" x14ac:dyDescent="0.2">
      <c r="A77" s="6">
        <v>76</v>
      </c>
      <c r="B77" s="24">
        <v>114</v>
      </c>
      <c r="C77" s="25" t="s">
        <v>38</v>
      </c>
      <c r="D77" s="25" t="s">
        <v>39</v>
      </c>
      <c r="E77" s="32" t="s">
        <v>112</v>
      </c>
      <c r="F77" s="32" t="s">
        <v>113</v>
      </c>
      <c r="G77" s="23">
        <v>0</v>
      </c>
      <c r="H77" s="14">
        <v>22.4</v>
      </c>
      <c r="I77" s="14">
        <v>22.4</v>
      </c>
      <c r="J77" s="14">
        <v>22.4</v>
      </c>
      <c r="K77" s="23">
        <v>22.4</v>
      </c>
      <c r="L77" s="28" t="s">
        <v>155</v>
      </c>
    </row>
    <row r="78" spans="1:12" ht="15" customHeight="1" x14ac:dyDescent="0.25">
      <c r="A78" s="6">
        <v>77</v>
      </c>
      <c r="B78" s="6">
        <v>145</v>
      </c>
      <c r="C78" s="7" t="s">
        <v>38</v>
      </c>
      <c r="D78" s="7" t="s">
        <v>39</v>
      </c>
      <c r="E78" s="35" t="s">
        <v>242</v>
      </c>
      <c r="F78" s="35" t="s">
        <v>243</v>
      </c>
      <c r="G78" s="8">
        <v>0</v>
      </c>
      <c r="H78" s="14">
        <v>22.87</v>
      </c>
      <c r="I78" s="14">
        <v>22.55</v>
      </c>
      <c r="J78" s="14">
        <v>22.55</v>
      </c>
      <c r="K78" s="23">
        <v>22.55</v>
      </c>
      <c r="L78" s="30" t="s">
        <v>157</v>
      </c>
    </row>
    <row r="79" spans="1:12" ht="15" customHeight="1" x14ac:dyDescent="0.2">
      <c r="A79" s="6">
        <v>78</v>
      </c>
      <c r="B79" s="24">
        <v>65</v>
      </c>
      <c r="C79" s="25" t="s">
        <v>38</v>
      </c>
      <c r="D79" s="25" t="s">
        <v>57</v>
      </c>
      <c r="E79" s="32" t="s">
        <v>188</v>
      </c>
      <c r="F79" s="32" t="s">
        <v>189</v>
      </c>
      <c r="G79" s="23">
        <v>3.75</v>
      </c>
      <c r="H79" s="14" t="s">
        <v>141</v>
      </c>
      <c r="I79" s="14">
        <v>26.33</v>
      </c>
      <c r="J79" s="14">
        <v>26.33</v>
      </c>
      <c r="K79" s="23">
        <v>22.58</v>
      </c>
      <c r="L79" s="28" t="s">
        <v>153</v>
      </c>
    </row>
    <row r="80" spans="1:12" ht="15" customHeight="1" x14ac:dyDescent="0.2">
      <c r="A80" s="6">
        <v>79</v>
      </c>
      <c r="B80" s="24">
        <v>35</v>
      </c>
      <c r="C80" s="25" t="s">
        <v>38</v>
      </c>
      <c r="D80" s="25" t="s">
        <v>39</v>
      </c>
      <c r="E80" s="32" t="s">
        <v>105</v>
      </c>
      <c r="F80" s="32" t="s">
        <v>106</v>
      </c>
      <c r="G80" s="23">
        <v>0</v>
      </c>
      <c r="H80" s="14">
        <v>24.16</v>
      </c>
      <c r="I80" s="14">
        <v>22.6</v>
      </c>
      <c r="J80" s="14">
        <v>22.6</v>
      </c>
      <c r="K80" s="23">
        <v>22.6</v>
      </c>
      <c r="L80" s="28" t="s">
        <v>37</v>
      </c>
    </row>
    <row r="81" spans="1:12" ht="15" customHeight="1" x14ac:dyDescent="0.2">
      <c r="A81" s="6">
        <v>80</v>
      </c>
      <c r="B81" s="24">
        <v>69</v>
      </c>
      <c r="C81" s="25" t="s">
        <v>38</v>
      </c>
      <c r="D81" s="25" t="s">
        <v>39</v>
      </c>
      <c r="E81" s="32" t="s">
        <v>184</v>
      </c>
      <c r="F81" s="32" t="s">
        <v>185</v>
      </c>
      <c r="G81" s="23">
        <v>0.25</v>
      </c>
      <c r="H81" s="14">
        <v>23.2</v>
      </c>
      <c r="I81" s="14">
        <v>22.89</v>
      </c>
      <c r="J81" s="14">
        <v>22.89</v>
      </c>
      <c r="K81" s="23">
        <v>22.64</v>
      </c>
      <c r="L81" s="28" t="s">
        <v>153</v>
      </c>
    </row>
    <row r="82" spans="1:12" ht="15" customHeight="1" x14ac:dyDescent="0.2">
      <c r="A82" s="6">
        <v>81</v>
      </c>
      <c r="B82" s="24">
        <v>120</v>
      </c>
      <c r="C82" s="25" t="s">
        <v>47</v>
      </c>
      <c r="D82" s="25" t="s">
        <v>39</v>
      </c>
      <c r="E82" s="32" t="s">
        <v>186</v>
      </c>
      <c r="F82" s="32" t="s">
        <v>187</v>
      </c>
      <c r="G82" s="23">
        <v>0.5</v>
      </c>
      <c r="H82" s="14">
        <v>24.26</v>
      </c>
      <c r="I82" s="14">
        <v>23.36</v>
      </c>
      <c r="J82" s="14">
        <v>23.36</v>
      </c>
      <c r="K82" s="23">
        <v>22.86</v>
      </c>
      <c r="L82" s="28" t="s">
        <v>155</v>
      </c>
    </row>
    <row r="83" spans="1:12" ht="15" customHeight="1" x14ac:dyDescent="0.2">
      <c r="A83" s="6">
        <v>82</v>
      </c>
      <c r="B83" s="24">
        <v>50</v>
      </c>
      <c r="C83" s="25" t="s">
        <v>47</v>
      </c>
      <c r="D83" s="25" t="s">
        <v>39</v>
      </c>
      <c r="E83" s="32" t="s">
        <v>240</v>
      </c>
      <c r="F83" s="32" t="s">
        <v>241</v>
      </c>
      <c r="G83" s="23">
        <v>0.75</v>
      </c>
      <c r="H83" s="14">
        <v>29.37</v>
      </c>
      <c r="I83" s="14">
        <v>23.64</v>
      </c>
      <c r="J83" s="14">
        <v>23.64</v>
      </c>
      <c r="K83" s="23">
        <v>22.89</v>
      </c>
      <c r="L83" s="28" t="s">
        <v>151</v>
      </c>
    </row>
    <row r="84" spans="1:12" ht="15" customHeight="1" x14ac:dyDescent="0.2">
      <c r="A84" s="6">
        <v>83</v>
      </c>
      <c r="B84" s="24">
        <v>177</v>
      </c>
      <c r="C84" s="25" t="s">
        <v>38</v>
      </c>
      <c r="D84" s="25" t="s">
        <v>39</v>
      </c>
      <c r="E84" s="32" t="s">
        <v>280</v>
      </c>
      <c r="F84" s="32" t="s">
        <v>281</v>
      </c>
      <c r="G84" s="23">
        <v>0.5</v>
      </c>
      <c r="H84" s="14">
        <v>23.91</v>
      </c>
      <c r="I84" s="14">
        <v>23.46</v>
      </c>
      <c r="J84" s="14">
        <v>23.46</v>
      </c>
      <c r="K84" s="23">
        <v>22.96</v>
      </c>
      <c r="L84" s="28" t="s">
        <v>158</v>
      </c>
    </row>
    <row r="85" spans="1:12" ht="15" customHeight="1" x14ac:dyDescent="0.2">
      <c r="A85" s="6">
        <v>84</v>
      </c>
      <c r="B85" s="24">
        <v>90</v>
      </c>
      <c r="C85" s="25" t="s">
        <v>47</v>
      </c>
      <c r="D85" s="25" t="s">
        <v>39</v>
      </c>
      <c r="E85" s="32" t="s">
        <v>192</v>
      </c>
      <c r="F85" s="32" t="s">
        <v>121</v>
      </c>
      <c r="G85" s="23">
        <v>0.5</v>
      </c>
      <c r="H85" s="14">
        <v>23.57</v>
      </c>
      <c r="I85" s="14">
        <v>24.04</v>
      </c>
      <c r="J85" s="14">
        <v>23.57</v>
      </c>
      <c r="K85" s="23">
        <v>23.07</v>
      </c>
      <c r="L85" s="28" t="s">
        <v>31</v>
      </c>
    </row>
    <row r="86" spans="1:12" ht="15" customHeight="1" x14ac:dyDescent="0.2">
      <c r="A86" s="6">
        <v>85</v>
      </c>
      <c r="B86" s="24">
        <v>67</v>
      </c>
      <c r="C86" s="25" t="s">
        <v>47</v>
      </c>
      <c r="D86" s="25" t="s">
        <v>39</v>
      </c>
      <c r="E86" s="32" t="s">
        <v>282</v>
      </c>
      <c r="F86" s="32" t="s">
        <v>283</v>
      </c>
      <c r="G86" s="23">
        <v>1</v>
      </c>
      <c r="H86" s="14">
        <v>24.13</v>
      </c>
      <c r="I86" s="14">
        <v>25.31</v>
      </c>
      <c r="J86" s="14">
        <v>24.13</v>
      </c>
      <c r="K86" s="23">
        <v>23.13</v>
      </c>
      <c r="L86" s="28" t="s">
        <v>153</v>
      </c>
    </row>
    <row r="87" spans="1:12" ht="15" customHeight="1" x14ac:dyDescent="0.2">
      <c r="A87" s="6">
        <v>86</v>
      </c>
      <c r="B87" s="24">
        <v>111</v>
      </c>
      <c r="C87" s="25" t="s">
        <v>47</v>
      </c>
      <c r="D87" s="25" t="s">
        <v>39</v>
      </c>
      <c r="E87" s="32" t="s">
        <v>140</v>
      </c>
      <c r="F87" s="32" t="s">
        <v>135</v>
      </c>
      <c r="G87" s="23">
        <v>0.5</v>
      </c>
      <c r="H87" s="14">
        <v>23.63</v>
      </c>
      <c r="I87" s="14">
        <v>24.8</v>
      </c>
      <c r="J87" s="14">
        <v>23.63</v>
      </c>
      <c r="K87" s="23">
        <v>23.13</v>
      </c>
      <c r="L87" s="28" t="s">
        <v>25</v>
      </c>
    </row>
    <row r="88" spans="1:12" ht="15" customHeight="1" x14ac:dyDescent="0.2">
      <c r="A88" s="6">
        <v>87</v>
      </c>
      <c r="B88" s="24">
        <v>57</v>
      </c>
      <c r="C88" s="25" t="s">
        <v>47</v>
      </c>
      <c r="D88" s="25" t="s">
        <v>39</v>
      </c>
      <c r="E88" s="32" t="s">
        <v>260</v>
      </c>
      <c r="F88" s="32" t="s">
        <v>261</v>
      </c>
      <c r="G88" s="23">
        <v>0.5</v>
      </c>
      <c r="H88" s="14">
        <v>23.78</v>
      </c>
      <c r="I88" s="14">
        <v>23.74</v>
      </c>
      <c r="J88" s="14">
        <v>23.74</v>
      </c>
      <c r="K88" s="23">
        <v>23.24</v>
      </c>
      <c r="L88" s="28" t="s">
        <v>152</v>
      </c>
    </row>
    <row r="89" spans="1:12" ht="15" customHeight="1" x14ac:dyDescent="0.2">
      <c r="A89" s="6">
        <v>88</v>
      </c>
      <c r="B89" s="24">
        <v>103</v>
      </c>
      <c r="C89" s="25" t="s">
        <v>47</v>
      </c>
      <c r="D89" s="25" t="s">
        <v>39</v>
      </c>
      <c r="E89" s="32" t="s">
        <v>284</v>
      </c>
      <c r="F89" s="32" t="s">
        <v>285</v>
      </c>
      <c r="G89" s="23">
        <v>0.5</v>
      </c>
      <c r="H89" s="14">
        <v>23.81</v>
      </c>
      <c r="I89" s="14">
        <v>24.05</v>
      </c>
      <c r="J89" s="14">
        <v>23.81</v>
      </c>
      <c r="K89" s="23">
        <v>23.31</v>
      </c>
      <c r="L89" s="28" t="s">
        <v>28</v>
      </c>
    </row>
    <row r="90" spans="1:12" ht="15" customHeight="1" x14ac:dyDescent="0.2">
      <c r="A90" s="6">
        <v>89</v>
      </c>
      <c r="B90" s="24">
        <v>129</v>
      </c>
      <c r="C90" s="25" t="s">
        <v>38</v>
      </c>
      <c r="D90" s="25" t="s">
        <v>39</v>
      </c>
      <c r="E90" s="32" t="s">
        <v>125</v>
      </c>
      <c r="F90" s="32" t="s">
        <v>126</v>
      </c>
      <c r="G90" s="23">
        <v>0</v>
      </c>
      <c r="H90" s="14">
        <v>23.51</v>
      </c>
      <c r="I90" s="14">
        <v>23.56</v>
      </c>
      <c r="J90" s="14">
        <v>23.51</v>
      </c>
      <c r="K90" s="23">
        <v>23.51</v>
      </c>
      <c r="L90" s="28" t="s">
        <v>36</v>
      </c>
    </row>
    <row r="91" spans="1:12" ht="15" customHeight="1" x14ac:dyDescent="0.2">
      <c r="A91" s="6">
        <v>90</v>
      </c>
      <c r="B91" s="24">
        <v>133</v>
      </c>
      <c r="C91" s="25" t="s">
        <v>38</v>
      </c>
      <c r="D91" s="25" t="s">
        <v>39</v>
      </c>
      <c r="E91" s="32" t="s">
        <v>123</v>
      </c>
      <c r="F91" s="32" t="s">
        <v>124</v>
      </c>
      <c r="G91" s="23">
        <v>0</v>
      </c>
      <c r="H91" s="14">
        <v>25.48</v>
      </c>
      <c r="I91" s="14">
        <v>23.66</v>
      </c>
      <c r="J91" s="14">
        <v>23.66</v>
      </c>
      <c r="K91" s="23">
        <v>23.66</v>
      </c>
      <c r="L91" s="28" t="s">
        <v>36</v>
      </c>
    </row>
    <row r="92" spans="1:12" ht="15" customHeight="1" x14ac:dyDescent="0.2">
      <c r="A92" s="6">
        <f>+A91+1</f>
        <v>91</v>
      </c>
      <c r="B92" s="24">
        <v>108</v>
      </c>
      <c r="C92" s="25" t="s">
        <v>38</v>
      </c>
      <c r="D92" s="25" t="s">
        <v>39</v>
      </c>
      <c r="E92" s="32" t="s">
        <v>58</v>
      </c>
      <c r="F92" s="32" t="s">
        <v>135</v>
      </c>
      <c r="G92" s="23">
        <v>2</v>
      </c>
      <c r="H92" s="14">
        <v>25.77</v>
      </c>
      <c r="I92" s="14">
        <v>26.51</v>
      </c>
      <c r="J92" s="14">
        <v>25.77</v>
      </c>
      <c r="K92" s="23">
        <v>23.77</v>
      </c>
      <c r="L92" s="28" t="s">
        <v>25</v>
      </c>
    </row>
    <row r="93" spans="1:12" ht="15" customHeight="1" x14ac:dyDescent="0.2">
      <c r="A93" s="6">
        <f t="shared" ref="A93:A112" si="0">+A92+1</f>
        <v>92</v>
      </c>
      <c r="B93" s="24">
        <v>51</v>
      </c>
      <c r="C93" s="25" t="s">
        <v>38</v>
      </c>
      <c r="D93" s="25" t="s">
        <v>39</v>
      </c>
      <c r="E93" s="32" t="s">
        <v>217</v>
      </c>
      <c r="F93" s="32" t="s">
        <v>52</v>
      </c>
      <c r="G93" s="26">
        <v>0</v>
      </c>
      <c r="H93" s="14">
        <v>23.79</v>
      </c>
      <c r="I93" s="14">
        <v>24.24</v>
      </c>
      <c r="J93" s="14">
        <v>23.79</v>
      </c>
      <c r="K93" s="23">
        <v>23.79</v>
      </c>
      <c r="L93" s="28" t="s">
        <v>151</v>
      </c>
    </row>
    <row r="94" spans="1:12" ht="15" customHeight="1" x14ac:dyDescent="0.25">
      <c r="A94" s="6">
        <f t="shared" si="0"/>
        <v>93</v>
      </c>
      <c r="B94" s="6">
        <v>101</v>
      </c>
      <c r="C94" s="25" t="s">
        <v>38</v>
      </c>
      <c r="D94" s="7" t="s">
        <v>39</v>
      </c>
      <c r="E94" s="35" t="s">
        <v>236</v>
      </c>
      <c r="F94" s="35" t="s">
        <v>286</v>
      </c>
      <c r="G94" s="8">
        <v>0</v>
      </c>
      <c r="H94" s="14">
        <v>24.11</v>
      </c>
      <c r="I94" s="14">
        <v>25.35</v>
      </c>
      <c r="J94" s="14">
        <v>24.11</v>
      </c>
      <c r="K94" s="23">
        <v>24.11</v>
      </c>
      <c r="L94" s="30" t="s">
        <v>28</v>
      </c>
    </row>
    <row r="95" spans="1:12" ht="15" customHeight="1" x14ac:dyDescent="0.2">
      <c r="A95" s="6">
        <f t="shared" si="0"/>
        <v>94</v>
      </c>
      <c r="B95" s="24">
        <v>179</v>
      </c>
      <c r="C95" s="25" t="s">
        <v>38</v>
      </c>
      <c r="D95" s="25" t="s">
        <v>39</v>
      </c>
      <c r="E95" s="32" t="s">
        <v>99</v>
      </c>
      <c r="F95" s="32" t="s">
        <v>210</v>
      </c>
      <c r="G95" s="23">
        <v>0</v>
      </c>
      <c r="H95" s="14">
        <v>24.28</v>
      </c>
      <c r="I95" s="14">
        <v>24.72</v>
      </c>
      <c r="J95" s="14">
        <v>24.28</v>
      </c>
      <c r="K95" s="23">
        <v>24.28</v>
      </c>
      <c r="L95" s="70" t="s">
        <v>158</v>
      </c>
    </row>
    <row r="96" spans="1:12" ht="15" customHeight="1" x14ac:dyDescent="0.2">
      <c r="A96" s="6">
        <f t="shared" si="0"/>
        <v>95</v>
      </c>
      <c r="B96" s="24">
        <v>25</v>
      </c>
      <c r="C96" s="25" t="s">
        <v>38</v>
      </c>
      <c r="D96" s="25" t="s">
        <v>39</v>
      </c>
      <c r="E96" s="32" t="s">
        <v>114</v>
      </c>
      <c r="F96" s="32" t="s">
        <v>115</v>
      </c>
      <c r="G96" s="23">
        <v>0</v>
      </c>
      <c r="H96" s="14">
        <v>26.99</v>
      </c>
      <c r="I96" s="14">
        <v>24.35</v>
      </c>
      <c r="J96" s="14">
        <v>24.35</v>
      </c>
      <c r="K96" s="23">
        <v>24.35</v>
      </c>
      <c r="L96" s="28" t="s">
        <v>34</v>
      </c>
    </row>
    <row r="97" spans="1:12" ht="15" customHeight="1" x14ac:dyDescent="0.2">
      <c r="A97" s="6">
        <f t="shared" si="0"/>
        <v>96</v>
      </c>
      <c r="B97" s="24">
        <v>60</v>
      </c>
      <c r="C97" s="25" t="s">
        <v>47</v>
      </c>
      <c r="D97" s="25" t="s">
        <v>39</v>
      </c>
      <c r="E97" s="32" t="s">
        <v>136</v>
      </c>
      <c r="F97" s="32" t="s">
        <v>137</v>
      </c>
      <c r="G97" s="23">
        <v>0.5</v>
      </c>
      <c r="H97" s="14">
        <v>24.91</v>
      </c>
      <c r="I97" s="14">
        <v>25.75</v>
      </c>
      <c r="J97" s="14">
        <v>24.91</v>
      </c>
      <c r="K97" s="23">
        <v>24.41</v>
      </c>
      <c r="L97" s="28" t="s">
        <v>152</v>
      </c>
    </row>
    <row r="98" spans="1:12" ht="15" customHeight="1" x14ac:dyDescent="0.2">
      <c r="A98" s="6">
        <f t="shared" si="0"/>
        <v>97</v>
      </c>
      <c r="B98" s="24">
        <v>144</v>
      </c>
      <c r="C98" s="25" t="s">
        <v>38</v>
      </c>
      <c r="D98" s="25" t="s">
        <v>39</v>
      </c>
      <c r="E98" s="32" t="s">
        <v>287</v>
      </c>
      <c r="F98" s="32" t="s">
        <v>288</v>
      </c>
      <c r="G98" s="23">
        <v>2</v>
      </c>
      <c r="H98" s="14">
        <v>28.25</v>
      </c>
      <c r="I98" s="14">
        <v>26.44</v>
      </c>
      <c r="J98" s="14">
        <v>26.44</v>
      </c>
      <c r="K98" s="23">
        <v>24.44</v>
      </c>
      <c r="L98" s="28" t="s">
        <v>30</v>
      </c>
    </row>
    <row r="99" spans="1:12" ht="15" customHeight="1" x14ac:dyDescent="0.2">
      <c r="A99" s="6">
        <f t="shared" si="0"/>
        <v>98</v>
      </c>
      <c r="B99" s="24">
        <v>109</v>
      </c>
      <c r="C99" s="25" t="s">
        <v>47</v>
      </c>
      <c r="D99" s="25" t="s">
        <v>39</v>
      </c>
      <c r="E99" s="32" t="s">
        <v>244</v>
      </c>
      <c r="F99" s="32" t="s">
        <v>245</v>
      </c>
      <c r="G99" s="23">
        <v>0.5</v>
      </c>
      <c r="H99" s="14">
        <v>25.09</v>
      </c>
      <c r="I99" s="14">
        <v>25</v>
      </c>
      <c r="J99" s="14">
        <v>25</v>
      </c>
      <c r="K99" s="23">
        <v>24.5</v>
      </c>
      <c r="L99" s="28" t="s">
        <v>25</v>
      </c>
    </row>
    <row r="100" spans="1:12" ht="15" customHeight="1" x14ac:dyDescent="0.2">
      <c r="A100" s="6">
        <f t="shared" si="0"/>
        <v>99</v>
      </c>
      <c r="B100" s="24">
        <v>68</v>
      </c>
      <c r="C100" s="25" t="s">
        <v>38</v>
      </c>
      <c r="D100" s="25" t="s">
        <v>39</v>
      </c>
      <c r="E100" s="32" t="s">
        <v>289</v>
      </c>
      <c r="F100" s="32" t="s">
        <v>290</v>
      </c>
      <c r="G100" s="23">
        <v>0.5</v>
      </c>
      <c r="H100" s="14">
        <v>26.14</v>
      </c>
      <c r="I100" s="14">
        <v>25.13</v>
      </c>
      <c r="J100" s="14">
        <v>25.13</v>
      </c>
      <c r="K100" s="23">
        <v>24.63</v>
      </c>
      <c r="L100" s="28" t="s">
        <v>153</v>
      </c>
    </row>
    <row r="101" spans="1:12" ht="15" customHeight="1" x14ac:dyDescent="0.2">
      <c r="A101" s="6">
        <f t="shared" si="0"/>
        <v>100</v>
      </c>
      <c r="B101" s="24">
        <v>45</v>
      </c>
      <c r="C101" s="25" t="s">
        <v>47</v>
      </c>
      <c r="D101" s="25" t="s">
        <v>39</v>
      </c>
      <c r="E101" s="32" t="s">
        <v>181</v>
      </c>
      <c r="F101" s="32" t="s">
        <v>182</v>
      </c>
      <c r="G101" s="23">
        <v>0.5</v>
      </c>
      <c r="H101" s="14" t="s">
        <v>59</v>
      </c>
      <c r="I101" s="14">
        <v>25.35</v>
      </c>
      <c r="J101" s="14">
        <v>25.35</v>
      </c>
      <c r="K101" s="23">
        <v>24.85</v>
      </c>
      <c r="L101" s="28" t="s">
        <v>150</v>
      </c>
    </row>
    <row r="102" spans="1:12" ht="15" customHeight="1" x14ac:dyDescent="0.2">
      <c r="A102" s="6">
        <f t="shared" si="0"/>
        <v>101</v>
      </c>
      <c r="B102" s="24">
        <v>41</v>
      </c>
      <c r="C102" s="25" t="s">
        <v>47</v>
      </c>
      <c r="D102" s="25" t="s">
        <v>39</v>
      </c>
      <c r="E102" s="32" t="s">
        <v>132</v>
      </c>
      <c r="F102" s="32" t="s">
        <v>133</v>
      </c>
      <c r="G102" s="23">
        <v>0.5</v>
      </c>
      <c r="H102" s="14">
        <v>26.25</v>
      </c>
      <c r="I102" s="14">
        <v>25.51</v>
      </c>
      <c r="J102" s="14">
        <v>25.51</v>
      </c>
      <c r="K102" s="23">
        <v>25.01</v>
      </c>
      <c r="L102" s="28" t="s">
        <v>150</v>
      </c>
    </row>
    <row r="103" spans="1:12" ht="15" customHeight="1" x14ac:dyDescent="0.2">
      <c r="A103" s="6">
        <f t="shared" si="0"/>
        <v>102</v>
      </c>
      <c r="B103" s="24">
        <v>159</v>
      </c>
      <c r="C103" s="25" t="s">
        <v>38</v>
      </c>
      <c r="D103" s="25" t="s">
        <v>39</v>
      </c>
      <c r="E103" s="32" t="s">
        <v>291</v>
      </c>
      <c r="F103" s="32" t="s">
        <v>292</v>
      </c>
      <c r="G103" s="23">
        <v>0</v>
      </c>
      <c r="H103" s="14">
        <v>25.03</v>
      </c>
      <c r="I103" s="14">
        <v>25.55</v>
      </c>
      <c r="J103" s="14">
        <v>25.03</v>
      </c>
      <c r="K103" s="23">
        <v>25.03</v>
      </c>
      <c r="L103" s="28" t="s">
        <v>35</v>
      </c>
    </row>
    <row r="104" spans="1:12" ht="15" customHeight="1" x14ac:dyDescent="0.2">
      <c r="A104" s="6">
        <f t="shared" si="0"/>
        <v>103</v>
      </c>
      <c r="B104" s="24">
        <v>100</v>
      </c>
      <c r="C104" s="25" t="s">
        <v>38</v>
      </c>
      <c r="D104" s="25" t="s">
        <v>39</v>
      </c>
      <c r="E104" s="32" t="s">
        <v>110</v>
      </c>
      <c r="F104" s="32" t="s">
        <v>205</v>
      </c>
      <c r="G104" s="23">
        <v>0</v>
      </c>
      <c r="H104" s="14">
        <v>25.07</v>
      </c>
      <c r="I104" s="14">
        <v>25.16</v>
      </c>
      <c r="J104" s="14">
        <v>25.07</v>
      </c>
      <c r="K104" s="23">
        <v>25.07</v>
      </c>
      <c r="L104" s="28" t="s">
        <v>28</v>
      </c>
    </row>
    <row r="105" spans="1:12" ht="15" customHeight="1" x14ac:dyDescent="0.2">
      <c r="A105" s="6">
        <f t="shared" si="0"/>
        <v>104</v>
      </c>
      <c r="B105" s="24">
        <v>46</v>
      </c>
      <c r="C105" s="25" t="s">
        <v>47</v>
      </c>
      <c r="D105" s="25" t="s">
        <v>39</v>
      </c>
      <c r="E105" s="32" t="s">
        <v>198</v>
      </c>
      <c r="F105" s="32" t="s">
        <v>199</v>
      </c>
      <c r="G105" s="23">
        <v>0.5</v>
      </c>
      <c r="H105" s="14">
        <v>25.79</v>
      </c>
      <c r="I105" s="14">
        <v>25.94</v>
      </c>
      <c r="J105" s="14">
        <v>25.79</v>
      </c>
      <c r="K105" s="23">
        <v>25.29</v>
      </c>
      <c r="L105" s="28" t="s">
        <v>150</v>
      </c>
    </row>
    <row r="106" spans="1:12" ht="15" customHeight="1" x14ac:dyDescent="0.2">
      <c r="A106" s="6">
        <f t="shared" si="0"/>
        <v>105</v>
      </c>
      <c r="B106" s="24">
        <v>10</v>
      </c>
      <c r="C106" s="25" t="s">
        <v>38</v>
      </c>
      <c r="D106" s="25" t="s">
        <v>39</v>
      </c>
      <c r="E106" s="32" t="s">
        <v>55</v>
      </c>
      <c r="F106" s="32" t="s">
        <v>127</v>
      </c>
      <c r="G106" s="23">
        <v>1.5</v>
      </c>
      <c r="H106" s="14">
        <v>28.03</v>
      </c>
      <c r="I106" s="14">
        <v>26.83</v>
      </c>
      <c r="J106" s="14">
        <v>26.83</v>
      </c>
      <c r="K106" s="23">
        <v>25.33</v>
      </c>
      <c r="L106" s="28" t="s">
        <v>149</v>
      </c>
    </row>
    <row r="107" spans="1:12" ht="15" customHeight="1" x14ac:dyDescent="0.2">
      <c r="A107" s="6">
        <f t="shared" si="0"/>
        <v>106</v>
      </c>
      <c r="B107" s="24">
        <v>64</v>
      </c>
      <c r="C107" s="25" t="s">
        <v>38</v>
      </c>
      <c r="D107" s="25" t="s">
        <v>57</v>
      </c>
      <c r="E107" s="32" t="s">
        <v>293</v>
      </c>
      <c r="F107" s="32" t="s">
        <v>294</v>
      </c>
      <c r="G107" s="23">
        <v>3.5</v>
      </c>
      <c r="H107" s="14">
        <v>32.380000000000003</v>
      </c>
      <c r="I107" s="14">
        <v>29.12</v>
      </c>
      <c r="J107" s="14">
        <v>29.12</v>
      </c>
      <c r="K107" s="23">
        <v>25.62</v>
      </c>
      <c r="L107" s="28" t="s">
        <v>152</v>
      </c>
    </row>
    <row r="108" spans="1:12" ht="15" customHeight="1" x14ac:dyDescent="0.2">
      <c r="A108" s="6">
        <f t="shared" si="0"/>
        <v>107</v>
      </c>
      <c r="B108" s="24">
        <v>38</v>
      </c>
      <c r="C108" s="25" t="s">
        <v>47</v>
      </c>
      <c r="D108" s="25" t="s">
        <v>39</v>
      </c>
      <c r="E108" s="32" t="s">
        <v>74</v>
      </c>
      <c r="F108" s="32" t="s">
        <v>295</v>
      </c>
      <c r="G108" s="23">
        <v>0.5</v>
      </c>
      <c r="H108" s="14">
        <v>26.13</v>
      </c>
      <c r="I108" s="14">
        <v>27.68</v>
      </c>
      <c r="J108" s="14">
        <v>26.13</v>
      </c>
      <c r="K108" s="23">
        <v>25.63</v>
      </c>
      <c r="L108" s="28" t="s">
        <v>37</v>
      </c>
    </row>
    <row r="109" spans="1:12" ht="15" customHeight="1" x14ac:dyDescent="0.2">
      <c r="A109" s="6">
        <f t="shared" si="0"/>
        <v>108</v>
      </c>
      <c r="B109" s="24">
        <v>40</v>
      </c>
      <c r="C109" s="25" t="s">
        <v>47</v>
      </c>
      <c r="D109" s="25" t="s">
        <v>39</v>
      </c>
      <c r="E109" s="32" t="s">
        <v>259</v>
      </c>
      <c r="F109" s="32" t="s">
        <v>253</v>
      </c>
      <c r="G109" s="23">
        <v>0.5</v>
      </c>
      <c r="H109" s="14">
        <v>28.5</v>
      </c>
      <c r="I109" s="14">
        <v>26.13</v>
      </c>
      <c r="J109" s="14">
        <v>26.13</v>
      </c>
      <c r="K109" s="23">
        <v>25.63</v>
      </c>
      <c r="L109" s="28" t="s">
        <v>37</v>
      </c>
    </row>
    <row r="110" spans="1:12" ht="15" customHeight="1" x14ac:dyDescent="0.2">
      <c r="A110" s="6">
        <f t="shared" si="0"/>
        <v>109</v>
      </c>
      <c r="B110" s="24">
        <v>194</v>
      </c>
      <c r="C110" s="25" t="s">
        <v>38</v>
      </c>
      <c r="D110" s="25" t="s">
        <v>111</v>
      </c>
      <c r="E110" s="32" t="s">
        <v>296</v>
      </c>
      <c r="F110" s="32" t="s">
        <v>286</v>
      </c>
      <c r="G110" s="23">
        <v>1.5</v>
      </c>
      <c r="H110" s="14">
        <v>27.33</v>
      </c>
      <c r="I110" s="14">
        <v>27.55</v>
      </c>
      <c r="J110" s="14">
        <v>27.33</v>
      </c>
      <c r="K110" s="23">
        <v>25.83</v>
      </c>
      <c r="L110" s="28" t="s">
        <v>159</v>
      </c>
    </row>
    <row r="111" spans="1:12" ht="15" customHeight="1" x14ac:dyDescent="0.2">
      <c r="A111" s="6">
        <f t="shared" si="0"/>
        <v>110</v>
      </c>
      <c r="B111" s="24">
        <v>52</v>
      </c>
      <c r="C111" s="25" t="s">
        <v>47</v>
      </c>
      <c r="D111" s="25" t="s">
        <v>39</v>
      </c>
      <c r="E111" s="32" t="s">
        <v>131</v>
      </c>
      <c r="F111" s="32" t="s">
        <v>246</v>
      </c>
      <c r="G111" s="23">
        <v>0.5</v>
      </c>
      <c r="H111" s="14">
        <v>27.95</v>
      </c>
      <c r="I111" s="14">
        <v>26.36</v>
      </c>
      <c r="J111" s="14">
        <v>26.36</v>
      </c>
      <c r="K111" s="23">
        <v>25.86</v>
      </c>
      <c r="L111" s="28" t="s">
        <v>151</v>
      </c>
    </row>
    <row r="112" spans="1:12" ht="15" customHeight="1" x14ac:dyDescent="0.2">
      <c r="A112" s="6">
        <f t="shared" si="0"/>
        <v>111</v>
      </c>
      <c r="B112" s="24">
        <v>178</v>
      </c>
      <c r="C112" s="25" t="s">
        <v>38</v>
      </c>
      <c r="D112" s="25" t="s">
        <v>39</v>
      </c>
      <c r="E112" s="32" t="s">
        <v>71</v>
      </c>
      <c r="F112" s="32" t="s">
        <v>209</v>
      </c>
      <c r="G112" s="23">
        <v>0.25</v>
      </c>
      <c r="H112" s="14">
        <v>27.04</v>
      </c>
      <c r="I112" s="14">
        <v>26.51</v>
      </c>
      <c r="J112" s="14">
        <v>26.51</v>
      </c>
      <c r="K112" s="23">
        <v>26.26</v>
      </c>
      <c r="L112" s="28" t="s">
        <v>158</v>
      </c>
    </row>
    <row r="113" spans="1:12" ht="15" customHeight="1" x14ac:dyDescent="0.2">
      <c r="A113" s="6">
        <v>112</v>
      </c>
      <c r="B113" s="24">
        <v>131</v>
      </c>
      <c r="C113" s="25" t="s">
        <v>47</v>
      </c>
      <c r="D113" s="25" t="s">
        <v>39</v>
      </c>
      <c r="E113" s="32" t="s">
        <v>250</v>
      </c>
      <c r="F113" s="32" t="s">
        <v>251</v>
      </c>
      <c r="G113" s="23">
        <v>0.5</v>
      </c>
      <c r="H113" s="14">
        <v>27.13</v>
      </c>
      <c r="I113" s="14">
        <v>27.52</v>
      </c>
      <c r="J113" s="14">
        <v>27.13</v>
      </c>
      <c r="K113" s="23">
        <v>26.63</v>
      </c>
      <c r="L113" s="28" t="s">
        <v>36</v>
      </c>
    </row>
    <row r="114" spans="1:12" ht="15" customHeight="1" x14ac:dyDescent="0.2">
      <c r="A114" s="9">
        <v>113</v>
      </c>
      <c r="B114" s="24">
        <v>37</v>
      </c>
      <c r="C114" s="25" t="s">
        <v>47</v>
      </c>
      <c r="D114" s="25" t="s">
        <v>39</v>
      </c>
      <c r="E114" s="32" t="s">
        <v>178</v>
      </c>
      <c r="F114" s="32" t="s">
        <v>177</v>
      </c>
      <c r="G114" s="23">
        <v>0.5</v>
      </c>
      <c r="H114" s="14">
        <v>27.4</v>
      </c>
      <c r="I114" s="14">
        <v>27.4</v>
      </c>
      <c r="J114" s="14">
        <v>27.4</v>
      </c>
      <c r="K114" s="23">
        <v>26.9</v>
      </c>
      <c r="L114" s="28" t="s">
        <v>37</v>
      </c>
    </row>
    <row r="115" spans="1:12" ht="15" customHeight="1" x14ac:dyDescent="0.2">
      <c r="A115" s="9">
        <v>114</v>
      </c>
      <c r="B115" s="24">
        <v>30</v>
      </c>
      <c r="C115" s="25" t="s">
        <v>38</v>
      </c>
      <c r="D115" s="25" t="s">
        <v>39</v>
      </c>
      <c r="E115" s="32" t="s">
        <v>297</v>
      </c>
      <c r="F115" s="32" t="s">
        <v>197</v>
      </c>
      <c r="G115" s="23">
        <v>0</v>
      </c>
      <c r="H115" s="14" t="s">
        <v>141</v>
      </c>
      <c r="I115" s="14">
        <v>27.05</v>
      </c>
      <c r="J115" s="14">
        <v>27.05</v>
      </c>
      <c r="K115" s="23">
        <v>27.05</v>
      </c>
      <c r="L115" s="28" t="s">
        <v>34</v>
      </c>
    </row>
    <row r="116" spans="1:12" ht="15" customHeight="1" x14ac:dyDescent="0.2">
      <c r="A116" s="9">
        <v>115</v>
      </c>
      <c r="B116" s="24">
        <v>12</v>
      </c>
      <c r="C116" s="25" t="s">
        <v>38</v>
      </c>
      <c r="D116" s="25" t="s">
        <v>57</v>
      </c>
      <c r="E116" s="32" t="s">
        <v>97</v>
      </c>
      <c r="F116" s="32" t="s">
        <v>139</v>
      </c>
      <c r="G116" s="23">
        <v>3.5</v>
      </c>
      <c r="H116" s="14">
        <v>30.77</v>
      </c>
      <c r="I116" s="14" t="s">
        <v>141</v>
      </c>
      <c r="J116" s="14">
        <v>30.77</v>
      </c>
      <c r="K116" s="23">
        <v>27.27</v>
      </c>
      <c r="L116" s="28" t="s">
        <v>149</v>
      </c>
    </row>
    <row r="117" spans="1:12" ht="15" customHeight="1" x14ac:dyDescent="0.2">
      <c r="A117" s="9">
        <v>116</v>
      </c>
      <c r="B117" s="24">
        <v>154</v>
      </c>
      <c r="C117" s="25" t="s">
        <v>38</v>
      </c>
      <c r="D117" s="25" t="s">
        <v>57</v>
      </c>
      <c r="E117" s="52" t="s">
        <v>298</v>
      </c>
      <c r="F117" s="32" t="s">
        <v>299</v>
      </c>
      <c r="G117" s="23">
        <v>5</v>
      </c>
      <c r="H117" s="14">
        <v>39.11</v>
      </c>
      <c r="I117" s="14">
        <v>32.57</v>
      </c>
      <c r="J117" s="14">
        <v>32.57</v>
      </c>
      <c r="K117" s="14">
        <v>27.57</v>
      </c>
      <c r="L117" s="28" t="s">
        <v>35</v>
      </c>
    </row>
    <row r="118" spans="1:12" ht="15" customHeight="1" x14ac:dyDescent="0.2">
      <c r="A118" s="9">
        <v>117</v>
      </c>
      <c r="B118" s="24">
        <v>95</v>
      </c>
      <c r="C118" s="25" t="s">
        <v>47</v>
      </c>
      <c r="D118" s="25" t="s">
        <v>57</v>
      </c>
      <c r="E118" s="32" t="s">
        <v>300</v>
      </c>
      <c r="F118" s="32" t="s">
        <v>301</v>
      </c>
      <c r="G118" s="23">
        <v>0</v>
      </c>
      <c r="H118" s="14" t="s">
        <v>141</v>
      </c>
      <c r="I118" s="14">
        <v>27.61</v>
      </c>
      <c r="J118" s="14">
        <v>27.61</v>
      </c>
      <c r="K118" s="23">
        <v>27.61</v>
      </c>
      <c r="L118" s="28" t="s">
        <v>31</v>
      </c>
    </row>
    <row r="119" spans="1:12" ht="15" customHeight="1" x14ac:dyDescent="0.2">
      <c r="A119" s="9">
        <v>118</v>
      </c>
      <c r="B119" s="24">
        <v>13</v>
      </c>
      <c r="C119" s="25" t="s">
        <v>38</v>
      </c>
      <c r="D119" s="25" t="s">
        <v>57</v>
      </c>
      <c r="E119" s="32" t="s">
        <v>69</v>
      </c>
      <c r="F119" s="32" t="s">
        <v>206</v>
      </c>
      <c r="G119" s="23">
        <v>3.5</v>
      </c>
      <c r="H119" s="8" t="s">
        <v>148</v>
      </c>
      <c r="I119" s="14">
        <v>31.69</v>
      </c>
      <c r="J119" s="14">
        <v>31.69</v>
      </c>
      <c r="K119" s="23">
        <v>28.19</v>
      </c>
      <c r="L119" s="28" t="s">
        <v>149</v>
      </c>
    </row>
    <row r="120" spans="1:12" ht="15" customHeight="1" x14ac:dyDescent="0.2">
      <c r="A120" s="9">
        <v>119</v>
      </c>
      <c r="B120" s="24">
        <v>31</v>
      </c>
      <c r="C120" s="25" t="s">
        <v>47</v>
      </c>
      <c r="D120" s="25" t="s">
        <v>39</v>
      </c>
      <c r="E120" s="32" t="s">
        <v>120</v>
      </c>
      <c r="F120" s="32" t="s">
        <v>197</v>
      </c>
      <c r="G120" s="23">
        <v>0.5</v>
      </c>
      <c r="H120" s="14">
        <v>35.85</v>
      </c>
      <c r="I120" s="14">
        <v>29.13</v>
      </c>
      <c r="J120" s="14">
        <v>29.13</v>
      </c>
      <c r="K120" s="23">
        <v>28.63</v>
      </c>
      <c r="L120" s="28" t="s">
        <v>34</v>
      </c>
    </row>
    <row r="121" spans="1:12" ht="15" customHeight="1" x14ac:dyDescent="0.2">
      <c r="A121" s="9">
        <v>120</v>
      </c>
      <c r="B121" s="24">
        <v>2</v>
      </c>
      <c r="C121" s="17" t="s">
        <v>47</v>
      </c>
      <c r="D121" s="17" t="s">
        <v>39</v>
      </c>
      <c r="E121" s="52" t="s">
        <v>134</v>
      </c>
      <c r="F121" s="52" t="s">
        <v>100</v>
      </c>
      <c r="G121" s="23">
        <v>0.5</v>
      </c>
      <c r="H121" s="14">
        <v>29.29</v>
      </c>
      <c r="I121" s="14">
        <v>30.65</v>
      </c>
      <c r="J121" s="14">
        <v>29.29</v>
      </c>
      <c r="K121" s="23">
        <v>28.79</v>
      </c>
      <c r="L121" s="28" t="s">
        <v>32</v>
      </c>
    </row>
    <row r="122" spans="1:12" ht="15" customHeight="1" x14ac:dyDescent="0.2">
      <c r="A122" s="9">
        <v>121</v>
      </c>
      <c r="B122" s="24">
        <v>180</v>
      </c>
      <c r="C122" s="25" t="s">
        <v>47</v>
      </c>
      <c r="D122" s="25" t="s">
        <v>39</v>
      </c>
      <c r="E122" s="32" t="s">
        <v>213</v>
      </c>
      <c r="F122" s="32" t="s">
        <v>214</v>
      </c>
      <c r="G122" s="23">
        <v>0.5</v>
      </c>
      <c r="H122" s="14">
        <v>31.97</v>
      </c>
      <c r="I122" s="14">
        <v>29.65</v>
      </c>
      <c r="J122" s="14">
        <v>29.65</v>
      </c>
      <c r="K122" s="23">
        <v>29.15</v>
      </c>
      <c r="L122" s="28" t="s">
        <v>158</v>
      </c>
    </row>
    <row r="123" spans="1:12" ht="15" customHeight="1" x14ac:dyDescent="0.2">
      <c r="A123" s="9">
        <v>122</v>
      </c>
      <c r="B123" s="24">
        <v>92</v>
      </c>
      <c r="C123" s="25" t="s">
        <v>47</v>
      </c>
      <c r="D123" s="25" t="s">
        <v>39</v>
      </c>
      <c r="E123" s="32" t="s">
        <v>101</v>
      </c>
      <c r="F123" s="32" t="s">
        <v>215</v>
      </c>
      <c r="G123" s="23">
        <v>0.5</v>
      </c>
      <c r="H123" s="14">
        <v>29.67</v>
      </c>
      <c r="I123" s="14">
        <v>30.51</v>
      </c>
      <c r="J123" s="14">
        <v>29.67</v>
      </c>
      <c r="K123" s="23">
        <v>29.17</v>
      </c>
      <c r="L123" s="28" t="s">
        <v>31</v>
      </c>
    </row>
    <row r="124" spans="1:12" ht="15" customHeight="1" x14ac:dyDescent="0.2">
      <c r="A124" s="9">
        <v>123</v>
      </c>
      <c r="B124" s="24">
        <v>42</v>
      </c>
      <c r="C124" s="25" t="s">
        <v>47</v>
      </c>
      <c r="D124" s="25" t="s">
        <v>39</v>
      </c>
      <c r="E124" s="32" t="s">
        <v>200</v>
      </c>
      <c r="F124" s="32" t="s">
        <v>201</v>
      </c>
      <c r="G124" s="23">
        <v>0.5</v>
      </c>
      <c r="H124" s="14">
        <v>29.86</v>
      </c>
      <c r="I124" s="14" t="s">
        <v>59</v>
      </c>
      <c r="J124" s="14">
        <v>29.86</v>
      </c>
      <c r="K124" s="23">
        <v>29.36</v>
      </c>
      <c r="L124" s="28" t="s">
        <v>150</v>
      </c>
    </row>
    <row r="125" spans="1:12" ht="15" customHeight="1" x14ac:dyDescent="0.2">
      <c r="A125" s="9">
        <v>124</v>
      </c>
      <c r="B125" s="24">
        <v>94</v>
      </c>
      <c r="C125" s="25" t="s">
        <v>47</v>
      </c>
      <c r="D125" s="25" t="s">
        <v>39</v>
      </c>
      <c r="E125" s="32" t="s">
        <v>122</v>
      </c>
      <c r="F125" s="32" t="s">
        <v>221</v>
      </c>
      <c r="G125" s="23">
        <v>0.5</v>
      </c>
      <c r="H125" s="14">
        <v>30.11</v>
      </c>
      <c r="I125" s="14">
        <v>30.21</v>
      </c>
      <c r="J125" s="14">
        <v>30.11</v>
      </c>
      <c r="K125" s="23">
        <v>29.61</v>
      </c>
      <c r="L125" s="28" t="s">
        <v>31</v>
      </c>
    </row>
    <row r="126" spans="1:12" ht="15" customHeight="1" x14ac:dyDescent="0.2">
      <c r="A126" s="9">
        <v>125</v>
      </c>
      <c r="B126" s="24">
        <v>8</v>
      </c>
      <c r="C126" s="25" t="s">
        <v>38</v>
      </c>
      <c r="D126" s="25" t="s">
        <v>39</v>
      </c>
      <c r="E126" s="32" t="s">
        <v>125</v>
      </c>
      <c r="F126" s="32" t="s">
        <v>204</v>
      </c>
      <c r="G126" s="23">
        <v>0</v>
      </c>
      <c r="H126" s="14">
        <v>31.33</v>
      </c>
      <c r="I126" s="8">
        <v>29.61</v>
      </c>
      <c r="J126" s="14">
        <v>29.61</v>
      </c>
      <c r="K126" s="23">
        <v>29.61</v>
      </c>
      <c r="L126" s="28" t="s">
        <v>32</v>
      </c>
    </row>
    <row r="127" spans="1:12" ht="15" customHeight="1" x14ac:dyDescent="0.2">
      <c r="A127" s="9">
        <v>126</v>
      </c>
      <c r="B127" s="39">
        <v>93</v>
      </c>
      <c r="C127" s="40" t="s">
        <v>47</v>
      </c>
      <c r="D127" s="40" t="s">
        <v>39</v>
      </c>
      <c r="E127" s="51" t="s">
        <v>120</v>
      </c>
      <c r="F127" s="51" t="s">
        <v>220</v>
      </c>
      <c r="G127" s="41">
        <v>0.5</v>
      </c>
      <c r="H127" s="41">
        <v>30.25</v>
      </c>
      <c r="I127" s="41">
        <v>30.52</v>
      </c>
      <c r="J127" s="41">
        <v>30.25</v>
      </c>
      <c r="K127" s="41">
        <v>29.75</v>
      </c>
      <c r="L127" s="45" t="s">
        <v>31</v>
      </c>
    </row>
    <row r="128" spans="1:12" ht="15" customHeight="1" x14ac:dyDescent="0.2">
      <c r="A128" s="9">
        <v>127</v>
      </c>
      <c r="B128" s="24">
        <v>110</v>
      </c>
      <c r="C128" s="25" t="s">
        <v>47</v>
      </c>
      <c r="D128" s="25" t="s">
        <v>39</v>
      </c>
      <c r="E128" s="32" t="s">
        <v>120</v>
      </c>
      <c r="F128" s="32" t="s">
        <v>302</v>
      </c>
      <c r="G128" s="23">
        <v>1</v>
      </c>
      <c r="H128" s="14">
        <v>32.17</v>
      </c>
      <c r="I128" s="14">
        <v>31.11</v>
      </c>
      <c r="J128" s="14">
        <v>31.11</v>
      </c>
      <c r="K128" s="23">
        <v>30.11</v>
      </c>
      <c r="L128" s="28" t="s">
        <v>25</v>
      </c>
    </row>
    <row r="129" spans="1:12" ht="15" customHeight="1" x14ac:dyDescent="0.2">
      <c r="A129" s="9">
        <v>128</v>
      </c>
      <c r="B129" s="24">
        <v>181</v>
      </c>
      <c r="C129" s="25" t="s">
        <v>47</v>
      </c>
      <c r="D129" s="25" t="s">
        <v>39</v>
      </c>
      <c r="E129" s="32" t="s">
        <v>140</v>
      </c>
      <c r="F129" s="32" t="s">
        <v>303</v>
      </c>
      <c r="G129" s="23">
        <v>0.5</v>
      </c>
      <c r="H129" s="14">
        <v>31.39</v>
      </c>
      <c r="I129" s="14">
        <v>32.56</v>
      </c>
      <c r="J129" s="14">
        <v>31.39</v>
      </c>
      <c r="K129" s="23">
        <v>30.89</v>
      </c>
      <c r="L129" s="28" t="s">
        <v>158</v>
      </c>
    </row>
    <row r="130" spans="1:12" ht="15" customHeight="1" x14ac:dyDescent="0.2">
      <c r="A130" s="9">
        <v>129</v>
      </c>
      <c r="B130" s="24">
        <v>53</v>
      </c>
      <c r="C130" s="25" t="s">
        <v>47</v>
      </c>
      <c r="D130" s="25" t="s">
        <v>39</v>
      </c>
      <c r="E130" s="32" t="s">
        <v>138</v>
      </c>
      <c r="F130" s="32" t="s">
        <v>249</v>
      </c>
      <c r="G130" s="23">
        <v>0.75</v>
      </c>
      <c r="H130" s="14">
        <v>32.409999999999997</v>
      </c>
      <c r="I130" s="14" t="s">
        <v>59</v>
      </c>
      <c r="J130" s="14">
        <v>32.409999999999997</v>
      </c>
      <c r="K130" s="23">
        <v>31.659999999999997</v>
      </c>
      <c r="L130" s="28" t="s">
        <v>151</v>
      </c>
    </row>
    <row r="131" spans="1:12" ht="15" customHeight="1" x14ac:dyDescent="0.2">
      <c r="A131" s="9">
        <v>130</v>
      </c>
      <c r="B131" s="24">
        <v>160</v>
      </c>
      <c r="C131" s="25" t="s">
        <v>38</v>
      </c>
      <c r="D131" s="25" t="s">
        <v>57</v>
      </c>
      <c r="E131" s="32" t="s">
        <v>252</v>
      </c>
      <c r="F131" s="32" t="s">
        <v>215</v>
      </c>
      <c r="G131" s="23">
        <v>3.5</v>
      </c>
      <c r="H131" s="14">
        <v>35.81</v>
      </c>
      <c r="I131" s="14">
        <v>35.64</v>
      </c>
      <c r="J131" s="14">
        <v>35.64</v>
      </c>
      <c r="K131" s="23">
        <v>32.14</v>
      </c>
      <c r="L131" s="28" t="s">
        <v>35</v>
      </c>
    </row>
    <row r="132" spans="1:12" ht="15" customHeight="1" x14ac:dyDescent="0.2">
      <c r="A132" s="9">
        <v>131</v>
      </c>
      <c r="B132" s="24">
        <v>19</v>
      </c>
      <c r="C132" s="25" t="s">
        <v>47</v>
      </c>
      <c r="D132" s="25" t="s">
        <v>39</v>
      </c>
      <c r="E132" s="32" t="s">
        <v>304</v>
      </c>
      <c r="F132" s="32" t="s">
        <v>100</v>
      </c>
      <c r="G132" s="23">
        <v>0.75</v>
      </c>
      <c r="H132" s="14">
        <v>32.96</v>
      </c>
      <c r="I132" s="14">
        <v>32.97</v>
      </c>
      <c r="J132" s="14">
        <v>32.96</v>
      </c>
      <c r="K132" s="23">
        <v>32.21</v>
      </c>
      <c r="L132" s="28" t="s">
        <v>27</v>
      </c>
    </row>
    <row r="133" spans="1:12" ht="15" customHeight="1" x14ac:dyDescent="0.2">
      <c r="A133" s="9">
        <v>132</v>
      </c>
      <c r="B133" s="24">
        <v>11</v>
      </c>
      <c r="C133" s="25" t="s">
        <v>38</v>
      </c>
      <c r="D133" s="25" t="s">
        <v>39</v>
      </c>
      <c r="E133" s="32" t="s">
        <v>144</v>
      </c>
      <c r="F133" s="32" t="s">
        <v>145</v>
      </c>
      <c r="G133" s="23">
        <v>2.5</v>
      </c>
      <c r="H133" s="14">
        <v>34.78</v>
      </c>
      <c r="I133" s="14">
        <v>38.659999999999997</v>
      </c>
      <c r="J133" s="14">
        <v>34.78</v>
      </c>
      <c r="K133" s="23">
        <v>32.28</v>
      </c>
      <c r="L133" s="28" t="s">
        <v>149</v>
      </c>
    </row>
    <row r="134" spans="1:12" ht="15" customHeight="1" x14ac:dyDescent="0.2">
      <c r="A134" s="9">
        <v>133</v>
      </c>
      <c r="B134" s="24">
        <v>58</v>
      </c>
      <c r="C134" s="25" t="s">
        <v>38</v>
      </c>
      <c r="D134" s="25" t="s">
        <v>111</v>
      </c>
      <c r="E134" s="32" t="s">
        <v>305</v>
      </c>
      <c r="F134" s="32" t="s">
        <v>306</v>
      </c>
      <c r="G134" s="23">
        <v>1.25</v>
      </c>
      <c r="H134" s="14">
        <v>34.15</v>
      </c>
      <c r="I134" s="14">
        <v>36.86</v>
      </c>
      <c r="J134" s="14">
        <v>34.15</v>
      </c>
      <c r="K134" s="23">
        <v>32.9</v>
      </c>
      <c r="L134" s="28" t="s">
        <v>152</v>
      </c>
    </row>
    <row r="135" spans="1:12" ht="15" customHeight="1" x14ac:dyDescent="0.2">
      <c r="A135" s="9">
        <v>134</v>
      </c>
      <c r="B135" s="39">
        <v>7</v>
      </c>
      <c r="C135" s="40" t="s">
        <v>47</v>
      </c>
      <c r="D135" s="40" t="s">
        <v>39</v>
      </c>
      <c r="E135" s="51" t="s">
        <v>307</v>
      </c>
      <c r="F135" s="51" t="s">
        <v>308</v>
      </c>
      <c r="G135" s="41">
        <v>0.5</v>
      </c>
      <c r="H135" s="41">
        <v>33.880000000000003</v>
      </c>
      <c r="I135" s="41">
        <v>37.630000000000003</v>
      </c>
      <c r="J135" s="41">
        <v>33.880000000000003</v>
      </c>
      <c r="K135" s="41">
        <v>33.380000000000003</v>
      </c>
      <c r="L135" s="45" t="s">
        <v>32</v>
      </c>
    </row>
    <row r="136" spans="1:12" ht="15" customHeight="1" x14ac:dyDescent="0.2">
      <c r="A136" s="9">
        <v>135</v>
      </c>
      <c r="B136" s="39">
        <v>135</v>
      </c>
      <c r="C136" s="40" t="s">
        <v>47</v>
      </c>
      <c r="D136" s="40" t="s">
        <v>39</v>
      </c>
      <c r="E136" s="51" t="s">
        <v>109</v>
      </c>
      <c r="F136" s="51" t="s">
        <v>143</v>
      </c>
      <c r="G136" s="41">
        <v>0.5</v>
      </c>
      <c r="H136" s="41">
        <v>33.880000000000003</v>
      </c>
      <c r="I136" s="41">
        <v>36.299999999999997</v>
      </c>
      <c r="J136" s="41">
        <v>33.880000000000003</v>
      </c>
      <c r="K136" s="41">
        <v>33.380000000000003</v>
      </c>
      <c r="L136" s="45" t="s">
        <v>36</v>
      </c>
    </row>
    <row r="137" spans="1:12" ht="15" customHeight="1" x14ac:dyDescent="0.2">
      <c r="A137" s="9">
        <v>136</v>
      </c>
      <c r="B137" s="39">
        <v>59</v>
      </c>
      <c r="C137" s="40" t="s">
        <v>47</v>
      </c>
      <c r="D137" s="40" t="s">
        <v>57</v>
      </c>
      <c r="E137" s="51" t="s">
        <v>254</v>
      </c>
      <c r="F137" s="51" t="s">
        <v>255</v>
      </c>
      <c r="G137" s="41">
        <v>4</v>
      </c>
      <c r="H137" s="41">
        <v>41.25</v>
      </c>
      <c r="I137" s="41">
        <v>37.43</v>
      </c>
      <c r="J137" s="41">
        <v>37.43</v>
      </c>
      <c r="K137" s="41">
        <v>33.43</v>
      </c>
      <c r="L137" s="45" t="s">
        <v>152</v>
      </c>
    </row>
    <row r="138" spans="1:12" ht="15" customHeight="1" x14ac:dyDescent="0.2">
      <c r="A138" s="9">
        <v>137</v>
      </c>
      <c r="B138" s="39">
        <v>6</v>
      </c>
      <c r="C138" s="40" t="s">
        <v>47</v>
      </c>
      <c r="D138" s="40" t="s">
        <v>39</v>
      </c>
      <c r="E138" s="51" t="s">
        <v>211</v>
      </c>
      <c r="F138" s="51" t="s">
        <v>212</v>
      </c>
      <c r="G138" s="41">
        <v>0.5</v>
      </c>
      <c r="H138" s="41">
        <v>36.03</v>
      </c>
      <c r="I138" s="41">
        <v>34.08</v>
      </c>
      <c r="J138" s="41">
        <v>34.08</v>
      </c>
      <c r="K138" s="41">
        <v>33.58</v>
      </c>
      <c r="L138" s="45" t="s">
        <v>32</v>
      </c>
    </row>
    <row r="139" spans="1:12" ht="15" customHeight="1" x14ac:dyDescent="0.2">
      <c r="A139" s="9">
        <v>138</v>
      </c>
      <c r="B139" s="39">
        <v>153</v>
      </c>
      <c r="C139" s="40" t="s">
        <v>38</v>
      </c>
      <c r="D139" s="40" t="s">
        <v>57</v>
      </c>
      <c r="E139" s="51" t="s">
        <v>60</v>
      </c>
      <c r="F139" s="51" t="s">
        <v>257</v>
      </c>
      <c r="G139" s="43">
        <v>4</v>
      </c>
      <c r="H139" s="41" t="s">
        <v>59</v>
      </c>
      <c r="I139" s="41">
        <v>38.04</v>
      </c>
      <c r="J139" s="41">
        <v>38.04</v>
      </c>
      <c r="K139" s="41">
        <v>34.04</v>
      </c>
      <c r="L139" s="45" t="s">
        <v>35</v>
      </c>
    </row>
    <row r="140" spans="1:12" ht="15" customHeight="1" x14ac:dyDescent="0.2">
      <c r="A140" s="9">
        <v>139</v>
      </c>
      <c r="B140" s="39">
        <v>54</v>
      </c>
      <c r="C140" s="40" t="s">
        <v>38</v>
      </c>
      <c r="D140" s="40" t="s">
        <v>57</v>
      </c>
      <c r="E140" s="51" t="s">
        <v>65</v>
      </c>
      <c r="F140" s="51" t="s">
        <v>249</v>
      </c>
      <c r="G140" s="41">
        <v>4</v>
      </c>
      <c r="H140" s="41">
        <v>38.14</v>
      </c>
      <c r="I140" s="41" t="s">
        <v>141</v>
      </c>
      <c r="J140" s="41">
        <v>38.14</v>
      </c>
      <c r="K140" s="41">
        <v>34.14</v>
      </c>
      <c r="L140" s="45" t="s">
        <v>151</v>
      </c>
    </row>
    <row r="141" spans="1:12" ht="15" customHeight="1" x14ac:dyDescent="0.2">
      <c r="A141" s="9">
        <v>140</v>
      </c>
      <c r="B141" s="39">
        <v>195</v>
      </c>
      <c r="C141" s="40" t="s">
        <v>38</v>
      </c>
      <c r="D141" s="40" t="s">
        <v>39</v>
      </c>
      <c r="E141" s="51" t="s">
        <v>309</v>
      </c>
      <c r="F141" s="51" t="s">
        <v>310</v>
      </c>
      <c r="G141" s="41">
        <v>0.5</v>
      </c>
      <c r="H141" s="41" t="s">
        <v>141</v>
      </c>
      <c r="I141" s="41">
        <v>35.1</v>
      </c>
      <c r="J141" s="41">
        <v>35.1</v>
      </c>
      <c r="K141" s="41">
        <v>34.6</v>
      </c>
      <c r="L141" s="45" t="s">
        <v>159</v>
      </c>
    </row>
    <row r="142" spans="1:12" ht="15" customHeight="1" x14ac:dyDescent="0.2">
      <c r="A142" s="6">
        <v>141</v>
      </c>
      <c r="B142" s="6">
        <v>89</v>
      </c>
      <c r="C142" s="7" t="s">
        <v>47</v>
      </c>
      <c r="D142" s="7" t="s">
        <v>39</v>
      </c>
      <c r="E142" s="74" t="s">
        <v>140</v>
      </c>
      <c r="F142" s="74" t="s">
        <v>216</v>
      </c>
      <c r="G142" s="8">
        <v>0.5</v>
      </c>
      <c r="H142" s="8">
        <v>35.31</v>
      </c>
      <c r="I142" s="8">
        <v>35.24</v>
      </c>
      <c r="J142" s="8">
        <v>35.24</v>
      </c>
      <c r="K142" s="8">
        <v>34.74</v>
      </c>
      <c r="L142" s="30" t="s">
        <v>31</v>
      </c>
    </row>
    <row r="143" spans="1:12" ht="15" customHeight="1" x14ac:dyDescent="0.2">
      <c r="A143" s="6">
        <v>142</v>
      </c>
      <c r="B143" s="6">
        <v>119</v>
      </c>
      <c r="C143" s="7" t="s">
        <v>47</v>
      </c>
      <c r="D143" s="7" t="s">
        <v>39</v>
      </c>
      <c r="E143" s="74" t="s">
        <v>146</v>
      </c>
      <c r="F143" s="74" t="s">
        <v>147</v>
      </c>
      <c r="G143" s="8">
        <v>0.5</v>
      </c>
      <c r="H143" s="8">
        <v>39.130000000000003</v>
      </c>
      <c r="I143" s="8">
        <v>35.979999999999997</v>
      </c>
      <c r="J143" s="8">
        <v>35.979999999999997</v>
      </c>
      <c r="K143" s="8">
        <v>35.479999999999997</v>
      </c>
      <c r="L143" s="30" t="s">
        <v>155</v>
      </c>
    </row>
    <row r="144" spans="1:12" ht="15" customHeight="1" x14ac:dyDescent="0.2">
      <c r="A144" s="6">
        <v>143</v>
      </c>
      <c r="B144" s="6">
        <v>4</v>
      </c>
      <c r="C144" s="7" t="s">
        <v>47</v>
      </c>
      <c r="D144" s="7" t="s">
        <v>39</v>
      </c>
      <c r="E144" s="74" t="s">
        <v>258</v>
      </c>
      <c r="F144" s="74" t="s">
        <v>142</v>
      </c>
      <c r="G144" s="8">
        <v>0.5</v>
      </c>
      <c r="H144" s="8">
        <v>36.880000000000003</v>
      </c>
      <c r="I144" s="8">
        <v>36.03</v>
      </c>
      <c r="J144" s="8">
        <v>36.03</v>
      </c>
      <c r="K144" s="8">
        <v>35.53</v>
      </c>
      <c r="L144" s="30" t="s">
        <v>32</v>
      </c>
    </row>
    <row r="145" spans="1:12" ht="15" customHeight="1" x14ac:dyDescent="0.2">
      <c r="A145" s="6">
        <v>144</v>
      </c>
      <c r="B145" s="6">
        <v>149</v>
      </c>
      <c r="C145" s="7" t="s">
        <v>47</v>
      </c>
      <c r="D145" s="7" t="s">
        <v>39</v>
      </c>
      <c r="E145" s="74" t="s">
        <v>218</v>
      </c>
      <c r="F145" s="74" t="s">
        <v>219</v>
      </c>
      <c r="G145" s="8">
        <v>0.5</v>
      </c>
      <c r="H145" s="8">
        <v>36.04</v>
      </c>
      <c r="I145" s="8">
        <v>38.020000000000003</v>
      </c>
      <c r="J145" s="8">
        <v>36.04</v>
      </c>
      <c r="K145" s="8">
        <v>35.54</v>
      </c>
      <c r="L145" s="30" t="s">
        <v>157</v>
      </c>
    </row>
    <row r="146" spans="1:12" ht="15" customHeight="1" x14ac:dyDescent="0.2">
      <c r="A146" s="6">
        <v>145</v>
      </c>
      <c r="B146" s="6">
        <v>155</v>
      </c>
      <c r="C146" s="7" t="s">
        <v>38</v>
      </c>
      <c r="D146" s="7" t="s">
        <v>57</v>
      </c>
      <c r="E146" s="74" t="s">
        <v>247</v>
      </c>
      <c r="F146" s="74" t="s">
        <v>248</v>
      </c>
      <c r="G146" s="8">
        <v>5</v>
      </c>
      <c r="H146" s="8">
        <v>41.49</v>
      </c>
      <c r="I146" s="8">
        <v>41.05</v>
      </c>
      <c r="J146" s="8">
        <v>41.05</v>
      </c>
      <c r="K146" s="8">
        <v>36.049999999999997</v>
      </c>
      <c r="L146" s="30" t="s">
        <v>35</v>
      </c>
    </row>
    <row r="147" spans="1:12" ht="15" customHeight="1" x14ac:dyDescent="0.2">
      <c r="A147" s="6">
        <v>146</v>
      </c>
      <c r="B147" s="6">
        <v>157</v>
      </c>
      <c r="C147" s="7" t="s">
        <v>38</v>
      </c>
      <c r="D147" s="7" t="s">
        <v>57</v>
      </c>
      <c r="E147" s="74" t="s">
        <v>71</v>
      </c>
      <c r="F147" s="74" t="s">
        <v>256</v>
      </c>
      <c r="G147" s="8">
        <v>4.5</v>
      </c>
      <c r="H147" s="8" t="s">
        <v>141</v>
      </c>
      <c r="I147" s="8">
        <v>40.94</v>
      </c>
      <c r="J147" s="8">
        <v>40.94</v>
      </c>
      <c r="K147" s="8">
        <v>36.44</v>
      </c>
      <c r="L147" s="30" t="s">
        <v>35</v>
      </c>
    </row>
    <row r="148" spans="1:12" ht="15" customHeight="1" x14ac:dyDescent="0.2">
      <c r="A148" s="6">
        <v>147</v>
      </c>
      <c r="B148" s="6">
        <v>170</v>
      </c>
      <c r="C148" s="7" t="s">
        <v>47</v>
      </c>
      <c r="D148" s="7" t="s">
        <v>57</v>
      </c>
      <c r="E148" s="74" t="s">
        <v>170</v>
      </c>
      <c r="F148" s="74" t="s">
        <v>311</v>
      </c>
      <c r="G148" s="8">
        <v>4.25</v>
      </c>
      <c r="H148" s="8">
        <v>52.46</v>
      </c>
      <c r="I148" s="8">
        <v>40.74</v>
      </c>
      <c r="J148" s="8">
        <v>40.74</v>
      </c>
      <c r="K148" s="8">
        <v>36.49</v>
      </c>
      <c r="L148" s="30" t="s">
        <v>29</v>
      </c>
    </row>
    <row r="149" spans="1:12" ht="15" customHeight="1" x14ac:dyDescent="0.2">
      <c r="A149" s="6">
        <v>148</v>
      </c>
      <c r="B149" s="6">
        <v>26</v>
      </c>
      <c r="C149" s="7" t="s">
        <v>38</v>
      </c>
      <c r="D149" s="7" t="s">
        <v>39</v>
      </c>
      <c r="E149" s="74" t="s">
        <v>58</v>
      </c>
      <c r="F149" s="74" t="s">
        <v>171</v>
      </c>
      <c r="G149" s="8">
        <v>1.5</v>
      </c>
      <c r="H149" s="8" t="s">
        <v>141</v>
      </c>
      <c r="I149" s="8">
        <v>39.909999999999997</v>
      </c>
      <c r="J149" s="8">
        <v>39.909999999999997</v>
      </c>
      <c r="K149" s="8">
        <v>38.409999999999997</v>
      </c>
      <c r="L149" s="30" t="s">
        <v>34</v>
      </c>
    </row>
    <row r="150" spans="1:12" ht="15" customHeight="1" x14ac:dyDescent="0.2">
      <c r="A150" s="6">
        <v>149</v>
      </c>
      <c r="B150" s="6">
        <v>16</v>
      </c>
      <c r="C150" s="7" t="s">
        <v>38</v>
      </c>
      <c r="D150" s="7" t="s">
        <v>39</v>
      </c>
      <c r="E150" s="74" t="s">
        <v>269</v>
      </c>
      <c r="F150" s="74" t="s">
        <v>312</v>
      </c>
      <c r="G150" s="8">
        <v>0</v>
      </c>
      <c r="H150" s="8" t="s">
        <v>141</v>
      </c>
      <c r="I150" s="8">
        <v>39.97</v>
      </c>
      <c r="J150" s="8">
        <v>39.97</v>
      </c>
      <c r="K150" s="8">
        <v>39.97</v>
      </c>
      <c r="L150" s="30" t="s">
        <v>149</v>
      </c>
    </row>
  </sheetData>
  <sortState ref="B2:L9">
    <sortCondition ref="K2:K9"/>
    <sortCondition ref="C2:C9"/>
  </sortState>
  <phoneticPr fontId="0" type="noConversion"/>
  <conditionalFormatting sqref="E2:E90">
    <cfRule type="cellIs" dxfId="4" priority="1" stopIfTrue="1" operator="equal">
      <formula>"TBA"</formula>
    </cfRule>
  </conditionalFormatting>
  <pageMargins left="0.5" right="0.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opLeftCell="A94" workbookViewId="0">
      <selection activeCell="J119" sqref="J119"/>
    </sheetView>
  </sheetViews>
  <sheetFormatPr defaultRowHeight="12.75" x14ac:dyDescent="0.2"/>
  <cols>
    <col min="1" max="1" width="6.85546875" bestFit="1" customWidth="1"/>
    <col min="2" max="3" width="10.7109375" style="20" customWidth="1"/>
    <col min="4" max="4" width="13" bestFit="1" customWidth="1"/>
    <col min="5" max="5" width="16.28515625" bestFit="1" customWidth="1"/>
    <col min="6" max="6" width="10.42578125" customWidth="1"/>
    <col min="7" max="10" width="15.7109375" customWidth="1"/>
    <col min="11" max="11" width="39.7109375" customWidth="1"/>
  </cols>
  <sheetData>
    <row r="1" spans="1:12" x14ac:dyDescent="0.2">
      <c r="A1" s="18" t="s">
        <v>3</v>
      </c>
      <c r="B1" s="18" t="s">
        <v>6</v>
      </c>
      <c r="C1" s="18" t="s">
        <v>8</v>
      </c>
      <c r="D1" s="18" t="s">
        <v>4</v>
      </c>
      <c r="E1" s="18" t="s">
        <v>5</v>
      </c>
      <c r="F1" s="19" t="s">
        <v>2</v>
      </c>
      <c r="G1" s="19" t="s">
        <v>23</v>
      </c>
      <c r="H1" s="19" t="s">
        <v>24</v>
      </c>
      <c r="I1" s="19" t="s">
        <v>7</v>
      </c>
      <c r="J1" s="19" t="s">
        <v>1</v>
      </c>
      <c r="K1" s="18" t="s">
        <v>0</v>
      </c>
    </row>
    <row r="2" spans="1:12" ht="15" customHeight="1" x14ac:dyDescent="0.2">
      <c r="A2" s="39">
        <v>163</v>
      </c>
      <c r="B2" s="40" t="s">
        <v>47</v>
      </c>
      <c r="C2" s="40" t="s">
        <v>39</v>
      </c>
      <c r="D2" s="51" t="s">
        <v>49</v>
      </c>
      <c r="E2" s="51" t="s">
        <v>50</v>
      </c>
      <c r="F2" s="41">
        <v>0.5</v>
      </c>
      <c r="G2" s="41">
        <v>17.68</v>
      </c>
      <c r="H2" s="41">
        <v>18.37</v>
      </c>
      <c r="I2" s="41">
        <v>17.68</v>
      </c>
      <c r="J2" s="41">
        <v>17.18</v>
      </c>
      <c r="K2" s="45" t="s">
        <v>33</v>
      </c>
    </row>
    <row r="3" spans="1:12" ht="15" customHeight="1" x14ac:dyDescent="0.2">
      <c r="A3" s="39">
        <v>164</v>
      </c>
      <c r="B3" s="40" t="s">
        <v>47</v>
      </c>
      <c r="C3" s="40" t="s">
        <v>39</v>
      </c>
      <c r="D3" s="51" t="s">
        <v>74</v>
      </c>
      <c r="E3" s="51" t="s">
        <v>75</v>
      </c>
      <c r="F3" s="41">
        <v>0.5</v>
      </c>
      <c r="G3" s="41">
        <v>18.87</v>
      </c>
      <c r="H3" s="41">
        <v>19.22</v>
      </c>
      <c r="I3" s="41">
        <v>18.87</v>
      </c>
      <c r="J3" s="41">
        <v>18.37</v>
      </c>
      <c r="K3" s="45" t="s">
        <v>33</v>
      </c>
    </row>
    <row r="4" spans="1:12" ht="15" customHeight="1" x14ac:dyDescent="0.2">
      <c r="A4" s="9">
        <v>166</v>
      </c>
      <c r="B4" s="44" t="s">
        <v>38</v>
      </c>
      <c r="C4" s="40" t="s">
        <v>39</v>
      </c>
      <c r="D4" s="51" t="s">
        <v>55</v>
      </c>
      <c r="E4" s="51" t="s">
        <v>48</v>
      </c>
      <c r="F4" s="41">
        <v>3</v>
      </c>
      <c r="G4" s="41">
        <v>20.5</v>
      </c>
      <c r="H4" s="41">
        <v>21.45</v>
      </c>
      <c r="I4" s="41">
        <v>20.5</v>
      </c>
      <c r="J4" s="41">
        <v>17.5</v>
      </c>
      <c r="K4" s="45" t="s">
        <v>33</v>
      </c>
    </row>
    <row r="5" spans="1:12" ht="15" customHeight="1" x14ac:dyDescent="0.2">
      <c r="A5" s="9">
        <v>165</v>
      </c>
      <c r="B5" s="44" t="s">
        <v>38</v>
      </c>
      <c r="C5" s="44" t="s">
        <v>39</v>
      </c>
      <c r="D5" s="51" t="s">
        <v>73</v>
      </c>
      <c r="E5" s="51" t="s">
        <v>48</v>
      </c>
      <c r="F5" s="41">
        <v>0.25</v>
      </c>
      <c r="G5" s="41">
        <v>18.03</v>
      </c>
      <c r="H5" s="41">
        <v>18.309999999999999</v>
      </c>
      <c r="I5" s="41">
        <v>18.03</v>
      </c>
      <c r="J5" s="41">
        <v>17.78</v>
      </c>
      <c r="K5" s="45" t="s">
        <v>33</v>
      </c>
    </row>
    <row r="6" spans="1:12" ht="15" customHeight="1" x14ac:dyDescent="0.2">
      <c r="A6" s="39">
        <v>161</v>
      </c>
      <c r="B6" s="40" t="s">
        <v>38</v>
      </c>
      <c r="C6" s="40" t="s">
        <v>39</v>
      </c>
      <c r="D6" s="51" t="s">
        <v>55</v>
      </c>
      <c r="E6" s="51" t="s">
        <v>68</v>
      </c>
      <c r="F6" s="41">
        <v>0</v>
      </c>
      <c r="G6" s="41">
        <v>18.8</v>
      </c>
      <c r="H6" s="41">
        <v>19.93</v>
      </c>
      <c r="I6" s="41">
        <v>18.8</v>
      </c>
      <c r="J6" s="41">
        <v>18.8</v>
      </c>
      <c r="K6" s="45" t="s">
        <v>33</v>
      </c>
    </row>
    <row r="7" spans="1:12" ht="15" customHeight="1" x14ac:dyDescent="0.2">
      <c r="A7" s="9">
        <v>168</v>
      </c>
      <c r="B7" s="44" t="s">
        <v>38</v>
      </c>
      <c r="C7" s="44" t="s">
        <v>39</v>
      </c>
      <c r="D7" s="56" t="s">
        <v>162</v>
      </c>
      <c r="E7" s="56" t="s">
        <v>207</v>
      </c>
      <c r="F7" s="42">
        <v>0.5</v>
      </c>
      <c r="G7" s="42">
        <v>20.43</v>
      </c>
      <c r="H7" s="42">
        <v>19.96</v>
      </c>
      <c r="I7" s="42">
        <v>19.96</v>
      </c>
      <c r="J7" s="42">
        <v>19.46</v>
      </c>
      <c r="K7" s="46" t="s">
        <v>33</v>
      </c>
    </row>
    <row r="8" spans="1:12" ht="15" customHeight="1" x14ac:dyDescent="0.2">
      <c r="A8" s="9">
        <v>167</v>
      </c>
      <c r="B8" s="44" t="s">
        <v>38</v>
      </c>
      <c r="C8" s="44" t="s">
        <v>111</v>
      </c>
      <c r="D8" s="56" t="s">
        <v>173</v>
      </c>
      <c r="E8" s="56" t="s">
        <v>142</v>
      </c>
      <c r="F8" s="42">
        <v>2.5</v>
      </c>
      <c r="G8" s="42">
        <v>23.19</v>
      </c>
      <c r="H8" s="42">
        <v>24.11</v>
      </c>
      <c r="I8" s="42">
        <v>23.19</v>
      </c>
      <c r="J8" s="42">
        <v>20.69</v>
      </c>
      <c r="K8" s="46" t="s">
        <v>33</v>
      </c>
    </row>
    <row r="9" spans="1:12" ht="15" customHeight="1" x14ac:dyDescent="0.2">
      <c r="A9" s="9">
        <v>162</v>
      </c>
      <c r="B9" s="44" t="s">
        <v>38</v>
      </c>
      <c r="C9" s="44" t="s">
        <v>39</v>
      </c>
      <c r="D9" s="54" t="s">
        <v>89</v>
      </c>
      <c r="E9" s="54" t="s">
        <v>68</v>
      </c>
      <c r="F9" s="42">
        <v>0</v>
      </c>
      <c r="G9" s="42">
        <v>21.88</v>
      </c>
      <c r="H9" s="42">
        <v>21.93</v>
      </c>
      <c r="I9" s="42">
        <v>21.88</v>
      </c>
      <c r="J9" s="42">
        <v>21.88</v>
      </c>
      <c r="K9" s="46" t="s">
        <v>33</v>
      </c>
      <c r="L9" s="27">
        <f>+J2+J4+J5+J3</f>
        <v>70.83</v>
      </c>
    </row>
    <row r="10" spans="1:12" ht="15" customHeight="1" x14ac:dyDescent="0.2">
      <c r="A10" s="57">
        <v>62</v>
      </c>
      <c r="B10" s="58" t="s">
        <v>47</v>
      </c>
      <c r="C10" s="58" t="s">
        <v>39</v>
      </c>
      <c r="D10" s="59" t="s">
        <v>101</v>
      </c>
      <c r="E10" s="59" t="s">
        <v>118</v>
      </c>
      <c r="F10" s="60">
        <v>0.75</v>
      </c>
      <c r="G10" s="60">
        <v>21.11</v>
      </c>
      <c r="H10" s="60">
        <v>21.1</v>
      </c>
      <c r="I10" s="60">
        <v>21.1</v>
      </c>
      <c r="J10" s="60">
        <v>20.350000000000001</v>
      </c>
      <c r="K10" s="61" t="s">
        <v>152</v>
      </c>
    </row>
    <row r="11" spans="1:12" ht="15" customHeight="1" x14ac:dyDescent="0.2">
      <c r="A11" s="57">
        <v>61</v>
      </c>
      <c r="B11" s="58" t="s">
        <v>47</v>
      </c>
      <c r="C11" s="58" t="s">
        <v>39</v>
      </c>
      <c r="D11" s="59" t="s">
        <v>238</v>
      </c>
      <c r="E11" s="59" t="s">
        <v>239</v>
      </c>
      <c r="F11" s="60">
        <v>0.5</v>
      </c>
      <c r="G11" s="60">
        <v>22.86</v>
      </c>
      <c r="H11" s="60">
        <v>23.43</v>
      </c>
      <c r="I11" s="60">
        <v>22.86</v>
      </c>
      <c r="J11" s="60">
        <v>22.36</v>
      </c>
      <c r="K11" s="61" t="s">
        <v>152</v>
      </c>
    </row>
    <row r="12" spans="1:12" ht="15" customHeight="1" x14ac:dyDescent="0.2">
      <c r="A12" s="57">
        <v>57</v>
      </c>
      <c r="B12" s="58" t="s">
        <v>47</v>
      </c>
      <c r="C12" s="58" t="s">
        <v>39</v>
      </c>
      <c r="D12" s="59" t="s">
        <v>260</v>
      </c>
      <c r="E12" s="59" t="s">
        <v>261</v>
      </c>
      <c r="F12" s="60">
        <v>0.5</v>
      </c>
      <c r="G12" s="60">
        <v>23.78</v>
      </c>
      <c r="H12" s="60">
        <v>23.74</v>
      </c>
      <c r="I12" s="60">
        <v>23.74</v>
      </c>
      <c r="J12" s="60">
        <v>23.24</v>
      </c>
      <c r="K12" s="61" t="s">
        <v>152</v>
      </c>
    </row>
    <row r="13" spans="1:12" ht="15" customHeight="1" x14ac:dyDescent="0.2">
      <c r="A13" s="57">
        <v>60</v>
      </c>
      <c r="B13" s="58" t="s">
        <v>47</v>
      </c>
      <c r="C13" s="58" t="s">
        <v>39</v>
      </c>
      <c r="D13" s="59" t="s">
        <v>136</v>
      </c>
      <c r="E13" s="59" t="s">
        <v>137</v>
      </c>
      <c r="F13" s="60">
        <v>0.5</v>
      </c>
      <c r="G13" s="60">
        <v>24.91</v>
      </c>
      <c r="H13" s="60">
        <v>25.75</v>
      </c>
      <c r="I13" s="60">
        <v>24.91</v>
      </c>
      <c r="J13" s="60">
        <v>24.41</v>
      </c>
      <c r="K13" s="61" t="s">
        <v>152</v>
      </c>
    </row>
    <row r="14" spans="1:12" ht="15" customHeight="1" x14ac:dyDescent="0.2">
      <c r="A14" s="57">
        <v>59</v>
      </c>
      <c r="B14" s="58" t="s">
        <v>47</v>
      </c>
      <c r="C14" s="58" t="s">
        <v>57</v>
      </c>
      <c r="D14" s="59" t="s">
        <v>254</v>
      </c>
      <c r="E14" s="59" t="s">
        <v>255</v>
      </c>
      <c r="F14" s="60">
        <v>4</v>
      </c>
      <c r="G14" s="60">
        <v>41.25</v>
      </c>
      <c r="H14" s="60">
        <v>37.43</v>
      </c>
      <c r="I14" s="60">
        <v>37.43</v>
      </c>
      <c r="J14" s="60">
        <v>33.43</v>
      </c>
      <c r="K14" s="61" t="s">
        <v>152</v>
      </c>
    </row>
    <row r="15" spans="1:12" ht="15" customHeight="1" x14ac:dyDescent="0.2">
      <c r="A15" s="62">
        <v>63</v>
      </c>
      <c r="B15" s="63" t="s">
        <v>38</v>
      </c>
      <c r="C15" s="58" t="s">
        <v>39</v>
      </c>
      <c r="D15" s="59" t="s">
        <v>179</v>
      </c>
      <c r="E15" s="59" t="s">
        <v>180</v>
      </c>
      <c r="F15" s="60">
        <v>0.25</v>
      </c>
      <c r="G15" s="60">
        <v>22.95</v>
      </c>
      <c r="H15" s="60">
        <v>22.65</v>
      </c>
      <c r="I15" s="60">
        <v>22.65</v>
      </c>
      <c r="J15" s="60">
        <v>22.4</v>
      </c>
      <c r="K15" s="61" t="s">
        <v>152</v>
      </c>
    </row>
    <row r="16" spans="1:12" ht="15" customHeight="1" x14ac:dyDescent="0.2">
      <c r="A16" s="57">
        <v>64</v>
      </c>
      <c r="B16" s="58" t="s">
        <v>38</v>
      </c>
      <c r="C16" s="58" t="s">
        <v>57</v>
      </c>
      <c r="D16" s="59" t="s">
        <v>293</v>
      </c>
      <c r="E16" s="59" t="s">
        <v>294</v>
      </c>
      <c r="F16" s="60">
        <v>3.5</v>
      </c>
      <c r="G16" s="60">
        <v>32.380000000000003</v>
      </c>
      <c r="H16" s="60">
        <v>29.12</v>
      </c>
      <c r="I16" s="60">
        <v>29.12</v>
      </c>
      <c r="J16" s="60">
        <v>25.62</v>
      </c>
      <c r="K16" s="61" t="s">
        <v>152</v>
      </c>
    </row>
    <row r="17" spans="1:12" ht="15" customHeight="1" x14ac:dyDescent="0.2">
      <c r="A17" s="57">
        <v>58</v>
      </c>
      <c r="B17" s="58" t="s">
        <v>38</v>
      </c>
      <c r="C17" s="58" t="s">
        <v>111</v>
      </c>
      <c r="D17" s="59" t="s">
        <v>305</v>
      </c>
      <c r="E17" s="75" t="s">
        <v>306</v>
      </c>
      <c r="F17" s="60">
        <v>1.25</v>
      </c>
      <c r="G17" s="60">
        <v>34.15</v>
      </c>
      <c r="H17" s="60">
        <v>36.86</v>
      </c>
      <c r="I17" s="60">
        <v>34.15</v>
      </c>
      <c r="J17" s="60">
        <v>32.9</v>
      </c>
      <c r="K17" s="61" t="s">
        <v>152</v>
      </c>
      <c r="L17" s="27">
        <f>+J10+J15+J11+J12</f>
        <v>88.35</v>
      </c>
    </row>
    <row r="18" spans="1:12" ht="15" customHeight="1" x14ac:dyDescent="0.2">
      <c r="A18" s="9">
        <v>38</v>
      </c>
      <c r="B18" s="44" t="s">
        <v>47</v>
      </c>
      <c r="C18" s="40" t="s">
        <v>39</v>
      </c>
      <c r="D18" s="51" t="s">
        <v>74</v>
      </c>
      <c r="E18" s="51" t="s">
        <v>295</v>
      </c>
      <c r="F18" s="41">
        <v>0.5</v>
      </c>
      <c r="G18" s="41">
        <v>26.13</v>
      </c>
      <c r="H18" s="41">
        <v>27.68</v>
      </c>
      <c r="I18" s="41">
        <v>26.13</v>
      </c>
      <c r="J18" s="41">
        <v>25.63</v>
      </c>
      <c r="K18" s="45" t="s">
        <v>37</v>
      </c>
    </row>
    <row r="19" spans="1:12" ht="15" customHeight="1" x14ac:dyDescent="0.2">
      <c r="A19" s="9">
        <v>40</v>
      </c>
      <c r="B19" s="44" t="s">
        <v>47</v>
      </c>
      <c r="C19" s="40" t="s">
        <v>39</v>
      </c>
      <c r="D19" s="51" t="s">
        <v>259</v>
      </c>
      <c r="E19" s="51" t="s">
        <v>253</v>
      </c>
      <c r="F19" s="41">
        <v>0.5</v>
      </c>
      <c r="G19" s="41">
        <v>28.5</v>
      </c>
      <c r="H19" s="41">
        <v>26.13</v>
      </c>
      <c r="I19" s="41">
        <v>26.13</v>
      </c>
      <c r="J19" s="41">
        <v>25.63</v>
      </c>
      <c r="K19" s="45" t="s">
        <v>37</v>
      </c>
    </row>
    <row r="20" spans="1:12" ht="15" customHeight="1" x14ac:dyDescent="0.2">
      <c r="A20" s="39">
        <v>37</v>
      </c>
      <c r="B20" s="40" t="s">
        <v>47</v>
      </c>
      <c r="C20" s="40" t="s">
        <v>39</v>
      </c>
      <c r="D20" s="51" t="s">
        <v>178</v>
      </c>
      <c r="E20" s="51" t="s">
        <v>177</v>
      </c>
      <c r="F20" s="41">
        <v>0.5</v>
      </c>
      <c r="G20" s="41">
        <v>27.4</v>
      </c>
      <c r="H20" s="41">
        <v>27.4</v>
      </c>
      <c r="I20" s="41">
        <v>27.4</v>
      </c>
      <c r="J20" s="41">
        <v>26.9</v>
      </c>
      <c r="K20" s="45" t="s">
        <v>37</v>
      </c>
    </row>
    <row r="21" spans="1:12" ht="15" customHeight="1" x14ac:dyDescent="0.2">
      <c r="A21" s="39">
        <v>33</v>
      </c>
      <c r="B21" s="40" t="s">
        <v>38</v>
      </c>
      <c r="C21" s="40" t="s">
        <v>39</v>
      </c>
      <c r="D21" s="51" t="s">
        <v>65</v>
      </c>
      <c r="E21" s="51" t="s">
        <v>266</v>
      </c>
      <c r="F21" s="43">
        <v>2</v>
      </c>
      <c r="G21" s="41">
        <v>19.850000000000001</v>
      </c>
      <c r="H21" s="41">
        <v>20.07</v>
      </c>
      <c r="I21" s="41">
        <v>19.850000000000001</v>
      </c>
      <c r="J21" s="41">
        <v>17.850000000000001</v>
      </c>
      <c r="K21" s="45" t="s">
        <v>37</v>
      </c>
    </row>
    <row r="22" spans="1:12" ht="15" customHeight="1" x14ac:dyDescent="0.2">
      <c r="A22" s="39">
        <v>34</v>
      </c>
      <c r="B22" s="40" t="s">
        <v>38</v>
      </c>
      <c r="C22" s="40" t="s">
        <v>39</v>
      </c>
      <c r="D22" s="51" t="s">
        <v>72</v>
      </c>
      <c r="E22" s="51" t="s">
        <v>70</v>
      </c>
      <c r="F22" s="41">
        <v>1.5</v>
      </c>
      <c r="G22" s="41">
        <v>20.32</v>
      </c>
      <c r="H22" s="41">
        <v>19.940000000000001</v>
      </c>
      <c r="I22" s="41">
        <v>19.940000000000001</v>
      </c>
      <c r="J22" s="41">
        <v>18.440000000000001</v>
      </c>
      <c r="K22" s="45" t="s">
        <v>37</v>
      </c>
    </row>
    <row r="23" spans="1:12" ht="15" customHeight="1" x14ac:dyDescent="0.2">
      <c r="A23" s="9">
        <v>35</v>
      </c>
      <c r="B23" s="44" t="s">
        <v>38</v>
      </c>
      <c r="C23" s="44" t="s">
        <v>39</v>
      </c>
      <c r="D23" s="56" t="s">
        <v>105</v>
      </c>
      <c r="E23" s="56" t="s">
        <v>106</v>
      </c>
      <c r="F23" s="42">
        <v>0</v>
      </c>
      <c r="G23" s="42">
        <v>24.16</v>
      </c>
      <c r="H23" s="42">
        <v>22.6</v>
      </c>
      <c r="I23" s="42">
        <v>22.6</v>
      </c>
      <c r="J23" s="42">
        <v>22.6</v>
      </c>
      <c r="K23" s="46" t="s">
        <v>37</v>
      </c>
      <c r="L23" s="27">
        <f>+J18+J21+J22+J23</f>
        <v>84.52000000000001</v>
      </c>
    </row>
    <row r="24" spans="1:12" ht="15" customHeight="1" x14ac:dyDescent="0.2">
      <c r="A24" s="62">
        <v>31</v>
      </c>
      <c r="B24" s="63" t="s">
        <v>47</v>
      </c>
      <c r="C24" s="63" t="s">
        <v>39</v>
      </c>
      <c r="D24" s="68" t="s">
        <v>120</v>
      </c>
      <c r="E24" s="68" t="s">
        <v>197</v>
      </c>
      <c r="F24" s="65">
        <v>0.5</v>
      </c>
      <c r="G24" s="65">
        <v>35.85</v>
      </c>
      <c r="H24" s="65">
        <v>29.13</v>
      </c>
      <c r="I24" s="65">
        <v>29.13</v>
      </c>
      <c r="J24" s="65">
        <v>28.63</v>
      </c>
      <c r="K24" s="66" t="s">
        <v>34</v>
      </c>
      <c r="L24" s="27"/>
    </row>
    <row r="25" spans="1:12" ht="15" customHeight="1" x14ac:dyDescent="0.2">
      <c r="A25" s="57">
        <v>29</v>
      </c>
      <c r="B25" s="58" t="s">
        <v>38</v>
      </c>
      <c r="C25" s="58" t="s">
        <v>39</v>
      </c>
      <c r="D25" s="59" t="s">
        <v>40</v>
      </c>
      <c r="E25" s="59" t="s">
        <v>172</v>
      </c>
      <c r="F25" s="60">
        <v>0</v>
      </c>
      <c r="G25" s="60">
        <v>18.37</v>
      </c>
      <c r="H25" s="60">
        <v>19.07</v>
      </c>
      <c r="I25" s="60">
        <v>18.37</v>
      </c>
      <c r="J25" s="60">
        <v>18.37</v>
      </c>
      <c r="K25" s="61" t="s">
        <v>34</v>
      </c>
    </row>
    <row r="26" spans="1:12" ht="15" customHeight="1" x14ac:dyDescent="0.2">
      <c r="A26" s="57">
        <v>27</v>
      </c>
      <c r="B26" s="58" t="s">
        <v>38</v>
      </c>
      <c r="C26" s="58" t="s">
        <v>39</v>
      </c>
      <c r="D26" s="59" t="s">
        <v>90</v>
      </c>
      <c r="E26" s="59" t="s">
        <v>91</v>
      </c>
      <c r="F26" s="69">
        <v>0</v>
      </c>
      <c r="G26" s="60">
        <v>19.5</v>
      </c>
      <c r="H26" s="60">
        <v>19.34</v>
      </c>
      <c r="I26" s="60">
        <v>19.34</v>
      </c>
      <c r="J26" s="60">
        <v>19.34</v>
      </c>
      <c r="K26" s="61" t="s">
        <v>34</v>
      </c>
    </row>
    <row r="27" spans="1:12" ht="15" customHeight="1" x14ac:dyDescent="0.2">
      <c r="A27" s="62">
        <v>25</v>
      </c>
      <c r="B27" s="58" t="s">
        <v>38</v>
      </c>
      <c r="C27" s="58" t="s">
        <v>39</v>
      </c>
      <c r="D27" s="59" t="s">
        <v>114</v>
      </c>
      <c r="E27" s="59" t="s">
        <v>115</v>
      </c>
      <c r="F27" s="60">
        <v>0</v>
      </c>
      <c r="G27" s="60">
        <v>26.99</v>
      </c>
      <c r="H27" s="60">
        <v>24.35</v>
      </c>
      <c r="I27" s="60">
        <v>24.35</v>
      </c>
      <c r="J27" s="60">
        <v>24.35</v>
      </c>
      <c r="K27" s="61" t="s">
        <v>34</v>
      </c>
    </row>
    <row r="28" spans="1:12" ht="15" customHeight="1" x14ac:dyDescent="0.2">
      <c r="A28" s="57">
        <v>30</v>
      </c>
      <c r="B28" s="58" t="s">
        <v>38</v>
      </c>
      <c r="C28" s="58" t="s">
        <v>39</v>
      </c>
      <c r="D28" s="59" t="s">
        <v>297</v>
      </c>
      <c r="E28" s="59" t="s">
        <v>197</v>
      </c>
      <c r="F28" s="60">
        <v>0</v>
      </c>
      <c r="G28" s="60" t="s">
        <v>141</v>
      </c>
      <c r="H28" s="60">
        <v>27.05</v>
      </c>
      <c r="I28" s="60">
        <v>27.05</v>
      </c>
      <c r="J28" s="60">
        <v>27.05</v>
      </c>
      <c r="K28" s="61" t="s">
        <v>34</v>
      </c>
    </row>
    <row r="29" spans="1:12" ht="15" customHeight="1" x14ac:dyDescent="0.2">
      <c r="A29" s="57">
        <v>26</v>
      </c>
      <c r="B29" s="58" t="s">
        <v>38</v>
      </c>
      <c r="C29" s="58" t="s">
        <v>39</v>
      </c>
      <c r="D29" s="59" t="s">
        <v>58</v>
      </c>
      <c r="E29" s="59" t="s">
        <v>171</v>
      </c>
      <c r="F29" s="60">
        <v>1.5</v>
      </c>
      <c r="G29" s="60" t="s">
        <v>141</v>
      </c>
      <c r="H29" s="60">
        <v>39.909999999999997</v>
      </c>
      <c r="I29" s="60">
        <v>39.909999999999997</v>
      </c>
      <c r="J29" s="60">
        <v>38.409999999999997</v>
      </c>
      <c r="K29" s="61" t="s">
        <v>34</v>
      </c>
      <c r="L29" s="27">
        <f>+J24+J25+J26+J27</f>
        <v>90.69</v>
      </c>
    </row>
    <row r="30" spans="1:12" ht="15" customHeight="1" x14ac:dyDescent="0.2">
      <c r="A30" s="39">
        <v>111</v>
      </c>
      <c r="B30" s="40" t="s">
        <v>47</v>
      </c>
      <c r="C30" s="40" t="s">
        <v>39</v>
      </c>
      <c r="D30" s="51" t="s">
        <v>140</v>
      </c>
      <c r="E30" s="51" t="s">
        <v>135</v>
      </c>
      <c r="F30" s="41">
        <v>0.5</v>
      </c>
      <c r="G30" s="41">
        <v>23.63</v>
      </c>
      <c r="H30" s="41">
        <v>24.8</v>
      </c>
      <c r="I30" s="41">
        <v>23.63</v>
      </c>
      <c r="J30" s="41">
        <v>23.13</v>
      </c>
      <c r="K30" s="45" t="s">
        <v>25</v>
      </c>
      <c r="L30" s="27"/>
    </row>
    <row r="31" spans="1:12" ht="15" customHeight="1" x14ac:dyDescent="0.2">
      <c r="A31" s="39">
        <v>109</v>
      </c>
      <c r="B31" s="40" t="s">
        <v>47</v>
      </c>
      <c r="C31" s="40" t="s">
        <v>39</v>
      </c>
      <c r="D31" s="51" t="s">
        <v>244</v>
      </c>
      <c r="E31" s="51" t="s">
        <v>245</v>
      </c>
      <c r="F31" s="41">
        <v>0.5</v>
      </c>
      <c r="G31" s="41">
        <v>25.09</v>
      </c>
      <c r="H31" s="41">
        <v>25</v>
      </c>
      <c r="I31" s="41">
        <v>25</v>
      </c>
      <c r="J31" s="41">
        <v>24.5</v>
      </c>
      <c r="K31" s="45" t="s">
        <v>25</v>
      </c>
      <c r="L31" s="27"/>
    </row>
    <row r="32" spans="1:12" ht="15" customHeight="1" x14ac:dyDescent="0.2">
      <c r="A32" s="39">
        <v>110</v>
      </c>
      <c r="B32" s="40" t="s">
        <v>47</v>
      </c>
      <c r="C32" s="40" t="s">
        <v>39</v>
      </c>
      <c r="D32" s="51" t="s">
        <v>120</v>
      </c>
      <c r="E32" s="51" t="s">
        <v>302</v>
      </c>
      <c r="F32" s="43">
        <v>1</v>
      </c>
      <c r="G32" s="41">
        <v>32.17</v>
      </c>
      <c r="H32" s="41">
        <v>31.11</v>
      </c>
      <c r="I32" s="41">
        <v>31.11</v>
      </c>
      <c r="J32" s="41">
        <v>30.11</v>
      </c>
      <c r="K32" s="45" t="s">
        <v>25</v>
      </c>
    </row>
    <row r="33" spans="1:12" ht="15" customHeight="1" x14ac:dyDescent="0.2">
      <c r="A33" s="9">
        <v>105</v>
      </c>
      <c r="B33" s="44" t="s">
        <v>38</v>
      </c>
      <c r="C33" s="40" t="s">
        <v>39</v>
      </c>
      <c r="D33" s="51" t="s">
        <v>76</v>
      </c>
      <c r="E33" s="51" t="s">
        <v>104</v>
      </c>
      <c r="F33" s="41">
        <v>2.5</v>
      </c>
      <c r="G33" s="41">
        <v>22.75</v>
      </c>
      <c r="H33" s="41">
        <v>23.05</v>
      </c>
      <c r="I33" s="41">
        <v>22.75</v>
      </c>
      <c r="J33" s="41">
        <v>20.25</v>
      </c>
      <c r="K33" s="45" t="s">
        <v>25</v>
      </c>
    </row>
    <row r="34" spans="1:12" ht="15" customHeight="1" x14ac:dyDescent="0.2">
      <c r="A34" s="9">
        <v>107</v>
      </c>
      <c r="B34" s="44" t="s">
        <v>38</v>
      </c>
      <c r="C34" s="40" t="s">
        <v>39</v>
      </c>
      <c r="D34" s="51" t="s">
        <v>107</v>
      </c>
      <c r="E34" s="51" t="s">
        <v>108</v>
      </c>
      <c r="F34" s="41">
        <v>2.5</v>
      </c>
      <c r="G34" s="41">
        <v>23.07</v>
      </c>
      <c r="H34" s="41">
        <v>23.45</v>
      </c>
      <c r="I34" s="41">
        <v>23.07</v>
      </c>
      <c r="J34" s="41">
        <v>20.57</v>
      </c>
      <c r="K34" s="45" t="s">
        <v>25</v>
      </c>
    </row>
    <row r="35" spans="1:12" ht="15" customHeight="1" x14ac:dyDescent="0.2">
      <c r="A35" s="39">
        <v>106</v>
      </c>
      <c r="B35" s="40" t="s">
        <v>38</v>
      </c>
      <c r="C35" s="40" t="s">
        <v>39</v>
      </c>
      <c r="D35" s="51" t="s">
        <v>55</v>
      </c>
      <c r="E35" s="51" t="s">
        <v>279</v>
      </c>
      <c r="F35" s="41">
        <v>2.5</v>
      </c>
      <c r="G35" s="41">
        <v>24.82</v>
      </c>
      <c r="H35" s="41">
        <v>25.31</v>
      </c>
      <c r="I35" s="41">
        <v>24.82</v>
      </c>
      <c r="J35" s="41">
        <v>22.32</v>
      </c>
      <c r="K35" s="45" t="s">
        <v>25</v>
      </c>
      <c r="L35" s="27"/>
    </row>
    <row r="36" spans="1:12" ht="15" customHeight="1" x14ac:dyDescent="0.2">
      <c r="A36" s="39">
        <v>108</v>
      </c>
      <c r="B36" s="40" t="s">
        <v>38</v>
      </c>
      <c r="C36" s="40" t="s">
        <v>39</v>
      </c>
      <c r="D36" s="51" t="s">
        <v>58</v>
      </c>
      <c r="E36" s="51" t="s">
        <v>135</v>
      </c>
      <c r="F36" s="41">
        <v>2</v>
      </c>
      <c r="G36" s="41">
        <v>25.77</v>
      </c>
      <c r="H36" s="41">
        <v>26.51</v>
      </c>
      <c r="I36" s="41">
        <v>25.77</v>
      </c>
      <c r="J36" s="41">
        <v>23.77</v>
      </c>
      <c r="K36" s="45" t="s">
        <v>25</v>
      </c>
      <c r="L36" s="27">
        <f>+J30+J33+J34+J35</f>
        <v>86.27</v>
      </c>
    </row>
    <row r="37" spans="1:12" ht="15" customHeight="1" x14ac:dyDescent="0.2">
      <c r="A37" s="57">
        <v>81</v>
      </c>
      <c r="B37" s="58" t="s">
        <v>38</v>
      </c>
      <c r="C37" s="58" t="s">
        <v>39</v>
      </c>
      <c r="D37" s="59" t="s">
        <v>69</v>
      </c>
      <c r="E37" s="59" t="s">
        <v>265</v>
      </c>
      <c r="F37" s="60">
        <v>0.5</v>
      </c>
      <c r="G37" s="60">
        <v>18.29</v>
      </c>
      <c r="H37" s="60">
        <v>18.59</v>
      </c>
      <c r="I37" s="60">
        <v>18.29</v>
      </c>
      <c r="J37" s="60">
        <v>17.79</v>
      </c>
      <c r="K37" s="61" t="s">
        <v>26</v>
      </c>
      <c r="L37">
        <f>+J37+(49.97*3)</f>
        <v>167.7</v>
      </c>
    </row>
    <row r="38" spans="1:12" ht="15" customHeight="1" x14ac:dyDescent="0.2">
      <c r="A38" s="9">
        <v>140</v>
      </c>
      <c r="B38" s="44" t="s">
        <v>47</v>
      </c>
      <c r="C38" s="40" t="s">
        <v>39</v>
      </c>
      <c r="D38" s="51" t="s">
        <v>229</v>
      </c>
      <c r="E38" s="51" t="s">
        <v>230</v>
      </c>
      <c r="F38" s="41">
        <v>2.5</v>
      </c>
      <c r="G38" s="41">
        <v>19.98</v>
      </c>
      <c r="H38" s="41">
        <v>20.93</v>
      </c>
      <c r="I38" s="41">
        <v>19.98</v>
      </c>
      <c r="J38" s="41">
        <v>17.48</v>
      </c>
      <c r="K38" s="45" t="s">
        <v>30</v>
      </c>
    </row>
    <row r="39" spans="1:12" ht="15" customHeight="1" x14ac:dyDescent="0.2">
      <c r="A39" s="9">
        <v>139</v>
      </c>
      <c r="B39" s="44" t="s">
        <v>38</v>
      </c>
      <c r="C39" s="44" t="s">
        <v>39</v>
      </c>
      <c r="D39" s="54" t="s">
        <v>222</v>
      </c>
      <c r="E39" s="54" t="s">
        <v>223</v>
      </c>
      <c r="F39" s="42">
        <v>2.5</v>
      </c>
      <c r="G39" s="42">
        <v>19.05</v>
      </c>
      <c r="H39" s="42">
        <v>20.16</v>
      </c>
      <c r="I39" s="42">
        <v>19.05</v>
      </c>
      <c r="J39" s="42">
        <v>16.55</v>
      </c>
      <c r="K39" s="46" t="s">
        <v>30</v>
      </c>
    </row>
    <row r="40" spans="1:12" ht="15" customHeight="1" x14ac:dyDescent="0.2">
      <c r="A40" s="39">
        <v>137</v>
      </c>
      <c r="B40" s="40" t="s">
        <v>38</v>
      </c>
      <c r="C40" s="40" t="s">
        <v>39</v>
      </c>
      <c r="D40" s="51" t="s">
        <v>64</v>
      </c>
      <c r="E40" s="51" t="s">
        <v>52</v>
      </c>
      <c r="F40" s="41">
        <v>2</v>
      </c>
      <c r="G40" s="41">
        <v>19.2</v>
      </c>
      <c r="H40" s="41">
        <v>20.21</v>
      </c>
      <c r="I40" s="41">
        <v>19.2</v>
      </c>
      <c r="J40" s="41">
        <v>17.2</v>
      </c>
      <c r="K40" s="45" t="s">
        <v>30</v>
      </c>
    </row>
    <row r="41" spans="1:12" ht="15" customHeight="1" x14ac:dyDescent="0.2">
      <c r="A41" s="39">
        <v>138</v>
      </c>
      <c r="B41" s="40" t="s">
        <v>38</v>
      </c>
      <c r="C41" s="40" t="s">
        <v>39</v>
      </c>
      <c r="D41" s="51" t="s">
        <v>55</v>
      </c>
      <c r="E41" s="51" t="s">
        <v>56</v>
      </c>
      <c r="F41" s="41">
        <v>1.5</v>
      </c>
      <c r="G41" s="41">
        <v>18.84</v>
      </c>
      <c r="H41" s="41">
        <v>19.579999999999998</v>
      </c>
      <c r="I41" s="41">
        <v>18.84</v>
      </c>
      <c r="J41" s="41">
        <v>17.34</v>
      </c>
      <c r="K41" s="45" t="s">
        <v>30</v>
      </c>
    </row>
    <row r="42" spans="1:12" ht="15" customHeight="1" x14ac:dyDescent="0.2">
      <c r="A42" s="39">
        <v>141</v>
      </c>
      <c r="B42" s="40" t="s">
        <v>38</v>
      </c>
      <c r="C42" s="40" t="s">
        <v>39</v>
      </c>
      <c r="D42" s="51" t="s">
        <v>51</v>
      </c>
      <c r="E42" s="51" t="s">
        <v>52</v>
      </c>
      <c r="F42" s="41">
        <v>0</v>
      </c>
      <c r="G42" s="41">
        <v>17.53</v>
      </c>
      <c r="H42" s="41">
        <v>18.149999999999999</v>
      </c>
      <c r="I42" s="41">
        <v>17.53</v>
      </c>
      <c r="J42" s="41">
        <v>17.53</v>
      </c>
      <c r="K42" s="45" t="s">
        <v>30</v>
      </c>
      <c r="L42" s="27"/>
    </row>
    <row r="43" spans="1:12" ht="15" customHeight="1" x14ac:dyDescent="0.2">
      <c r="A43" s="39">
        <v>143</v>
      </c>
      <c r="B43" s="40" t="s">
        <v>38</v>
      </c>
      <c r="C43" s="40" t="s">
        <v>39</v>
      </c>
      <c r="D43" s="51" t="s">
        <v>76</v>
      </c>
      <c r="E43" s="51" t="s">
        <v>77</v>
      </c>
      <c r="F43" s="41">
        <v>2</v>
      </c>
      <c r="G43" s="41">
        <v>20.07</v>
      </c>
      <c r="H43" s="41">
        <v>21.13</v>
      </c>
      <c r="I43" s="41">
        <v>20.07</v>
      </c>
      <c r="J43" s="41">
        <v>18.07</v>
      </c>
      <c r="K43" s="45" t="s">
        <v>30</v>
      </c>
    </row>
    <row r="44" spans="1:12" ht="15" customHeight="1" x14ac:dyDescent="0.2">
      <c r="A44" s="9">
        <v>144</v>
      </c>
      <c r="B44" s="44" t="s">
        <v>38</v>
      </c>
      <c r="C44" s="44" t="s">
        <v>39</v>
      </c>
      <c r="D44" s="56" t="s">
        <v>287</v>
      </c>
      <c r="E44" s="56" t="s">
        <v>288</v>
      </c>
      <c r="F44" s="42">
        <v>2</v>
      </c>
      <c r="G44" s="42">
        <v>28.25</v>
      </c>
      <c r="H44" s="42">
        <v>26.44</v>
      </c>
      <c r="I44" s="42">
        <v>26.44</v>
      </c>
      <c r="J44" s="42">
        <v>24.44</v>
      </c>
      <c r="K44" s="46" t="s">
        <v>30</v>
      </c>
      <c r="L44" s="27">
        <f>+J38+J39+J40+J41</f>
        <v>68.570000000000007</v>
      </c>
    </row>
    <row r="45" spans="1:12" ht="15" customHeight="1" x14ac:dyDescent="0.2">
      <c r="A45" s="57">
        <v>194</v>
      </c>
      <c r="B45" s="58" t="s">
        <v>38</v>
      </c>
      <c r="C45" s="58" t="s">
        <v>111</v>
      </c>
      <c r="D45" s="59" t="s">
        <v>296</v>
      </c>
      <c r="E45" s="59" t="s">
        <v>286</v>
      </c>
      <c r="F45" s="60">
        <v>1.5</v>
      </c>
      <c r="G45" s="60">
        <v>27.33</v>
      </c>
      <c r="H45" s="60">
        <v>27.55</v>
      </c>
      <c r="I45" s="60">
        <v>27.33</v>
      </c>
      <c r="J45" s="60">
        <v>25.83</v>
      </c>
      <c r="K45" s="61" t="s">
        <v>159</v>
      </c>
    </row>
    <row r="46" spans="1:12" ht="15" customHeight="1" x14ac:dyDescent="0.2">
      <c r="A46" s="62">
        <v>195</v>
      </c>
      <c r="B46" s="63" t="s">
        <v>38</v>
      </c>
      <c r="C46" s="63" t="s">
        <v>39</v>
      </c>
      <c r="D46" s="68" t="s">
        <v>309</v>
      </c>
      <c r="E46" s="68" t="s">
        <v>310</v>
      </c>
      <c r="F46" s="65">
        <v>0.5</v>
      </c>
      <c r="G46" s="65" t="s">
        <v>141</v>
      </c>
      <c r="H46" s="65">
        <v>35.1</v>
      </c>
      <c r="I46" s="65">
        <v>35.1</v>
      </c>
      <c r="J46" s="65">
        <v>34.6</v>
      </c>
      <c r="K46" s="66" t="s">
        <v>159</v>
      </c>
      <c r="L46">
        <f>+J45+J46+(49.97*2)</f>
        <v>160.37</v>
      </c>
    </row>
    <row r="47" spans="1:12" ht="15" customHeight="1" x14ac:dyDescent="0.2">
      <c r="A47" s="39">
        <v>180</v>
      </c>
      <c r="B47" s="40" t="s">
        <v>47</v>
      </c>
      <c r="C47" s="40" t="s">
        <v>39</v>
      </c>
      <c r="D47" s="51" t="s">
        <v>213</v>
      </c>
      <c r="E47" s="51" t="s">
        <v>214</v>
      </c>
      <c r="F47" s="41">
        <v>0.5</v>
      </c>
      <c r="G47" s="41">
        <v>31.97</v>
      </c>
      <c r="H47" s="41">
        <v>29.65</v>
      </c>
      <c r="I47" s="41">
        <v>29.65</v>
      </c>
      <c r="J47" s="41">
        <v>29.15</v>
      </c>
      <c r="K47" s="45" t="s">
        <v>158</v>
      </c>
    </row>
    <row r="48" spans="1:12" ht="15" customHeight="1" x14ac:dyDescent="0.2">
      <c r="A48" s="39">
        <v>181</v>
      </c>
      <c r="B48" s="40" t="s">
        <v>47</v>
      </c>
      <c r="C48" s="40" t="s">
        <v>39</v>
      </c>
      <c r="D48" s="51" t="s">
        <v>140</v>
      </c>
      <c r="E48" s="51" t="s">
        <v>303</v>
      </c>
      <c r="F48" s="41">
        <v>0.5</v>
      </c>
      <c r="G48" s="41">
        <v>31.39</v>
      </c>
      <c r="H48" s="41">
        <v>32.56</v>
      </c>
      <c r="I48" s="41">
        <v>31.39</v>
      </c>
      <c r="J48" s="41">
        <v>30.89</v>
      </c>
      <c r="K48" s="45" t="s">
        <v>158</v>
      </c>
      <c r="L48" s="27"/>
    </row>
    <row r="49" spans="1:12" ht="15" customHeight="1" x14ac:dyDescent="0.2">
      <c r="A49" s="39">
        <v>183</v>
      </c>
      <c r="B49" s="40" t="s">
        <v>38</v>
      </c>
      <c r="C49" s="40" t="s">
        <v>39</v>
      </c>
      <c r="D49" s="51" t="s">
        <v>138</v>
      </c>
      <c r="E49" s="51" t="s">
        <v>270</v>
      </c>
      <c r="F49" s="41">
        <v>4</v>
      </c>
      <c r="G49" s="41">
        <v>23.62</v>
      </c>
      <c r="H49" s="41">
        <v>24.96</v>
      </c>
      <c r="I49" s="41">
        <v>23.62</v>
      </c>
      <c r="J49" s="41">
        <v>19.62</v>
      </c>
      <c r="K49" s="45" t="s">
        <v>158</v>
      </c>
    </row>
    <row r="50" spans="1:12" ht="15" customHeight="1" x14ac:dyDescent="0.2">
      <c r="A50" s="9">
        <v>184</v>
      </c>
      <c r="B50" s="44" t="s">
        <v>38</v>
      </c>
      <c r="C50" s="44" t="s">
        <v>39</v>
      </c>
      <c r="D50" s="54" t="s">
        <v>277</v>
      </c>
      <c r="E50" s="54" t="s">
        <v>278</v>
      </c>
      <c r="F50" s="42">
        <v>0</v>
      </c>
      <c r="G50" s="42">
        <v>21.82</v>
      </c>
      <c r="H50" s="42">
        <v>21.96</v>
      </c>
      <c r="I50" s="42">
        <v>21.82</v>
      </c>
      <c r="J50" s="42">
        <v>21.82</v>
      </c>
      <c r="K50" s="46" t="s">
        <v>158</v>
      </c>
    </row>
    <row r="51" spans="1:12" ht="15" customHeight="1" x14ac:dyDescent="0.2">
      <c r="A51" s="9">
        <v>177</v>
      </c>
      <c r="B51" s="44" t="s">
        <v>38</v>
      </c>
      <c r="C51" s="44" t="s">
        <v>39</v>
      </c>
      <c r="D51" s="54" t="s">
        <v>280</v>
      </c>
      <c r="E51" s="54" t="s">
        <v>281</v>
      </c>
      <c r="F51" s="42">
        <v>0.5</v>
      </c>
      <c r="G51" s="42">
        <v>23.91</v>
      </c>
      <c r="H51" s="42">
        <v>23.46</v>
      </c>
      <c r="I51" s="42">
        <v>23.46</v>
      </c>
      <c r="J51" s="42">
        <v>22.96</v>
      </c>
      <c r="K51" s="46" t="s">
        <v>158</v>
      </c>
    </row>
    <row r="52" spans="1:12" ht="15" customHeight="1" x14ac:dyDescent="0.2">
      <c r="A52" s="39">
        <v>179</v>
      </c>
      <c r="B52" s="40" t="s">
        <v>38</v>
      </c>
      <c r="C52" s="40" t="s">
        <v>39</v>
      </c>
      <c r="D52" s="51" t="s">
        <v>99</v>
      </c>
      <c r="E52" s="51" t="s">
        <v>210</v>
      </c>
      <c r="F52" s="41">
        <v>0</v>
      </c>
      <c r="G52" s="41">
        <v>24.28</v>
      </c>
      <c r="H52" s="41">
        <v>24.72</v>
      </c>
      <c r="I52" s="41">
        <v>24.28</v>
      </c>
      <c r="J52" s="41">
        <v>24.28</v>
      </c>
      <c r="K52" s="45" t="s">
        <v>158</v>
      </c>
    </row>
    <row r="53" spans="1:12" ht="15" customHeight="1" x14ac:dyDescent="0.2">
      <c r="A53" s="9">
        <v>178</v>
      </c>
      <c r="B53" s="44" t="s">
        <v>38</v>
      </c>
      <c r="C53" s="44" t="s">
        <v>39</v>
      </c>
      <c r="D53" s="54" t="s">
        <v>71</v>
      </c>
      <c r="E53" s="54" t="s">
        <v>209</v>
      </c>
      <c r="F53" s="42">
        <v>0.25</v>
      </c>
      <c r="G53" s="42">
        <v>27.04</v>
      </c>
      <c r="H53" s="42">
        <v>26.51</v>
      </c>
      <c r="I53" s="42">
        <v>26.51</v>
      </c>
      <c r="J53" s="42">
        <v>26.26</v>
      </c>
      <c r="K53" s="46" t="s">
        <v>158</v>
      </c>
      <c r="L53" s="27">
        <f>+J47+J49+J50+J51</f>
        <v>93.550000000000011</v>
      </c>
    </row>
    <row r="54" spans="1:12" ht="15" customHeight="1" x14ac:dyDescent="0.2">
      <c r="A54" s="57">
        <v>156</v>
      </c>
      <c r="B54" s="58" t="s">
        <v>47</v>
      </c>
      <c r="C54" s="58" t="s">
        <v>39</v>
      </c>
      <c r="D54" s="59" t="s">
        <v>227</v>
      </c>
      <c r="E54" s="59" t="s">
        <v>228</v>
      </c>
      <c r="F54" s="60">
        <v>0.75</v>
      </c>
      <c r="G54" s="60">
        <v>19.21</v>
      </c>
      <c r="H54" s="60">
        <v>20.27</v>
      </c>
      <c r="I54" s="60">
        <v>19.21</v>
      </c>
      <c r="J54" s="60">
        <v>18.46</v>
      </c>
      <c r="K54" s="61" t="s">
        <v>35</v>
      </c>
    </row>
    <row r="55" spans="1:12" ht="15" customHeight="1" x14ac:dyDescent="0.2">
      <c r="A55" s="57">
        <v>159</v>
      </c>
      <c r="B55" s="58" t="s">
        <v>38</v>
      </c>
      <c r="C55" s="58" t="s">
        <v>39</v>
      </c>
      <c r="D55" s="59" t="s">
        <v>291</v>
      </c>
      <c r="E55" s="59" t="s">
        <v>292</v>
      </c>
      <c r="F55" s="60">
        <v>0</v>
      </c>
      <c r="G55" s="60">
        <v>25.03</v>
      </c>
      <c r="H55" s="60">
        <v>25.55</v>
      </c>
      <c r="I55" s="60">
        <v>25.03</v>
      </c>
      <c r="J55" s="60">
        <v>25.03</v>
      </c>
      <c r="K55" s="61" t="s">
        <v>35</v>
      </c>
    </row>
    <row r="56" spans="1:12" ht="15" customHeight="1" x14ac:dyDescent="0.2">
      <c r="A56" s="62">
        <v>154</v>
      </c>
      <c r="B56" s="63" t="s">
        <v>38</v>
      </c>
      <c r="C56" s="58" t="s">
        <v>57</v>
      </c>
      <c r="D56" s="59" t="s">
        <v>298</v>
      </c>
      <c r="E56" s="59" t="s">
        <v>299</v>
      </c>
      <c r="F56" s="60">
        <v>5</v>
      </c>
      <c r="G56" s="60">
        <v>39.11</v>
      </c>
      <c r="H56" s="60">
        <v>32.57</v>
      </c>
      <c r="I56" s="60">
        <v>32.57</v>
      </c>
      <c r="J56" s="60">
        <v>27.57</v>
      </c>
      <c r="K56" s="61" t="s">
        <v>35</v>
      </c>
      <c r="L56" s="27"/>
    </row>
    <row r="57" spans="1:12" ht="15" customHeight="1" x14ac:dyDescent="0.25">
      <c r="A57" s="62">
        <v>160</v>
      </c>
      <c r="B57" s="63" t="s">
        <v>38</v>
      </c>
      <c r="C57" s="58" t="s">
        <v>57</v>
      </c>
      <c r="D57" s="64" t="s">
        <v>252</v>
      </c>
      <c r="E57" s="64" t="s">
        <v>215</v>
      </c>
      <c r="F57" s="60">
        <v>3.5</v>
      </c>
      <c r="G57" s="60">
        <v>35.81</v>
      </c>
      <c r="H57" s="60">
        <v>35.64</v>
      </c>
      <c r="I57" s="60">
        <v>35.64</v>
      </c>
      <c r="J57" s="60">
        <v>32.14</v>
      </c>
      <c r="K57" s="61" t="s">
        <v>35</v>
      </c>
    </row>
    <row r="58" spans="1:12" ht="15" customHeight="1" x14ac:dyDescent="0.2">
      <c r="A58" s="57">
        <v>153</v>
      </c>
      <c r="B58" s="58" t="s">
        <v>38</v>
      </c>
      <c r="C58" s="58" t="s">
        <v>57</v>
      </c>
      <c r="D58" s="59" t="s">
        <v>60</v>
      </c>
      <c r="E58" s="59" t="s">
        <v>257</v>
      </c>
      <c r="F58" s="60">
        <v>4</v>
      </c>
      <c r="G58" s="60" t="s">
        <v>59</v>
      </c>
      <c r="H58" s="60">
        <v>38.04</v>
      </c>
      <c r="I58" s="60">
        <v>38.04</v>
      </c>
      <c r="J58" s="60">
        <v>34.04</v>
      </c>
      <c r="K58" s="61" t="s">
        <v>35</v>
      </c>
    </row>
    <row r="59" spans="1:12" ht="15" customHeight="1" x14ac:dyDescent="0.2">
      <c r="A59" s="57">
        <v>155</v>
      </c>
      <c r="B59" s="58" t="s">
        <v>38</v>
      </c>
      <c r="C59" s="58" t="s">
        <v>57</v>
      </c>
      <c r="D59" s="59" t="s">
        <v>247</v>
      </c>
      <c r="E59" s="59" t="s">
        <v>248</v>
      </c>
      <c r="F59" s="60">
        <v>5</v>
      </c>
      <c r="G59" s="60">
        <v>41.49</v>
      </c>
      <c r="H59" s="60">
        <v>41.05</v>
      </c>
      <c r="I59" s="60">
        <v>41.05</v>
      </c>
      <c r="J59" s="60">
        <v>36.049999999999997</v>
      </c>
      <c r="K59" s="61" t="s">
        <v>35</v>
      </c>
    </row>
    <row r="60" spans="1:12" ht="15" customHeight="1" x14ac:dyDescent="0.2">
      <c r="A60" s="57">
        <v>157</v>
      </c>
      <c r="B60" s="58" t="s">
        <v>38</v>
      </c>
      <c r="C60" s="58" t="s">
        <v>57</v>
      </c>
      <c r="D60" s="59" t="s">
        <v>71</v>
      </c>
      <c r="E60" s="59" t="s">
        <v>256</v>
      </c>
      <c r="F60" s="60">
        <v>4.5</v>
      </c>
      <c r="G60" s="60" t="s">
        <v>141</v>
      </c>
      <c r="H60" s="60">
        <v>40.94</v>
      </c>
      <c r="I60" s="60">
        <v>40.94</v>
      </c>
      <c r="J60" s="60">
        <v>36.44</v>
      </c>
      <c r="K60" s="61" t="s">
        <v>35</v>
      </c>
      <c r="L60" s="27">
        <f>+J54+J55+J56+J57</f>
        <v>103.2</v>
      </c>
    </row>
    <row r="61" spans="1:12" ht="15" customHeight="1" x14ac:dyDescent="0.2">
      <c r="A61" s="39">
        <v>24</v>
      </c>
      <c r="B61" s="40" t="s">
        <v>47</v>
      </c>
      <c r="C61" s="40" t="s">
        <v>39</v>
      </c>
      <c r="D61" s="51" t="s">
        <v>271</v>
      </c>
      <c r="E61" s="51" t="s">
        <v>272</v>
      </c>
      <c r="F61" s="41">
        <v>2</v>
      </c>
      <c r="G61" s="41">
        <v>21.86</v>
      </c>
      <c r="H61" s="41">
        <v>22.22</v>
      </c>
      <c r="I61" s="41">
        <v>21.86</v>
      </c>
      <c r="J61" s="41">
        <v>19.86</v>
      </c>
      <c r="K61" s="45" t="s">
        <v>27</v>
      </c>
    </row>
    <row r="62" spans="1:12" ht="15" customHeight="1" x14ac:dyDescent="0.2">
      <c r="A62" s="9">
        <v>21</v>
      </c>
      <c r="B62" s="44" t="s">
        <v>47</v>
      </c>
      <c r="C62" s="40" t="s">
        <v>39</v>
      </c>
      <c r="D62" s="51" t="s">
        <v>174</v>
      </c>
      <c r="E62" s="51" t="s">
        <v>175</v>
      </c>
      <c r="F62" s="41">
        <v>0.5</v>
      </c>
      <c r="G62" s="41">
        <v>20.92</v>
      </c>
      <c r="H62" s="41">
        <v>21.66</v>
      </c>
      <c r="I62" s="41">
        <v>20.92</v>
      </c>
      <c r="J62" s="41">
        <v>20.420000000000002</v>
      </c>
      <c r="K62" s="45" t="s">
        <v>27</v>
      </c>
      <c r="L62" s="27"/>
    </row>
    <row r="63" spans="1:12" ht="15" customHeight="1" x14ac:dyDescent="0.2">
      <c r="A63" s="39">
        <v>19</v>
      </c>
      <c r="B63" s="40" t="s">
        <v>47</v>
      </c>
      <c r="C63" s="40" t="s">
        <v>39</v>
      </c>
      <c r="D63" s="51" t="s">
        <v>304</v>
      </c>
      <c r="E63" s="51" t="s">
        <v>100</v>
      </c>
      <c r="F63" s="41">
        <v>0.75</v>
      </c>
      <c r="G63" s="41">
        <v>32.96</v>
      </c>
      <c r="H63" s="41">
        <v>32.97</v>
      </c>
      <c r="I63" s="41">
        <v>32.96</v>
      </c>
      <c r="J63" s="41">
        <v>32.21</v>
      </c>
      <c r="K63" s="45" t="s">
        <v>27</v>
      </c>
    </row>
    <row r="64" spans="1:12" ht="15" customHeight="1" x14ac:dyDescent="0.2">
      <c r="A64" s="39">
        <v>18</v>
      </c>
      <c r="B64" s="40" t="s">
        <v>38</v>
      </c>
      <c r="C64" s="40" t="s">
        <v>39</v>
      </c>
      <c r="D64" s="51" t="s">
        <v>45</v>
      </c>
      <c r="E64" s="51" t="s">
        <v>46</v>
      </c>
      <c r="F64" s="41">
        <v>2</v>
      </c>
      <c r="G64" s="41">
        <v>18.510000000000002</v>
      </c>
      <c r="H64" s="41">
        <v>18.88</v>
      </c>
      <c r="I64" s="41">
        <v>18.510000000000002</v>
      </c>
      <c r="J64" s="41">
        <v>16.510000000000002</v>
      </c>
      <c r="K64" s="45" t="s">
        <v>27</v>
      </c>
    </row>
    <row r="65" spans="1:12" ht="15" customHeight="1" x14ac:dyDescent="0.2">
      <c r="A65" s="9">
        <v>23</v>
      </c>
      <c r="B65" s="44" t="s">
        <v>38</v>
      </c>
      <c r="C65" s="40" t="s">
        <v>39</v>
      </c>
      <c r="D65" s="51" t="s">
        <v>168</v>
      </c>
      <c r="E65" s="51" t="s">
        <v>169</v>
      </c>
      <c r="F65" s="41">
        <v>1.5</v>
      </c>
      <c r="G65" s="41">
        <v>19.57</v>
      </c>
      <c r="H65" s="41">
        <v>20.03</v>
      </c>
      <c r="I65" s="41">
        <v>19.57</v>
      </c>
      <c r="J65" s="41">
        <v>18.07</v>
      </c>
      <c r="K65" s="45" t="s">
        <v>27</v>
      </c>
    </row>
    <row r="66" spans="1:12" ht="15" customHeight="1" x14ac:dyDescent="0.2">
      <c r="A66" s="39">
        <v>17</v>
      </c>
      <c r="B66" s="40" t="s">
        <v>38</v>
      </c>
      <c r="C66" s="40" t="s">
        <v>39</v>
      </c>
      <c r="D66" s="51" t="s">
        <v>53</v>
      </c>
      <c r="E66" s="51" t="s">
        <v>54</v>
      </c>
      <c r="F66" s="41">
        <v>1.5</v>
      </c>
      <c r="G66" s="41" t="s">
        <v>59</v>
      </c>
      <c r="H66" s="41">
        <v>19.86</v>
      </c>
      <c r="I66" s="41">
        <v>19.86</v>
      </c>
      <c r="J66" s="41">
        <v>18.36</v>
      </c>
      <c r="K66" s="45" t="s">
        <v>27</v>
      </c>
      <c r="L66" s="27"/>
    </row>
    <row r="67" spans="1:12" ht="15" customHeight="1" x14ac:dyDescent="0.2">
      <c r="A67" s="39">
        <v>22</v>
      </c>
      <c r="B67" s="40" t="s">
        <v>38</v>
      </c>
      <c r="C67" s="40" t="s">
        <v>39</v>
      </c>
      <c r="D67" s="51" t="s">
        <v>99</v>
      </c>
      <c r="E67" s="51" t="s">
        <v>100</v>
      </c>
      <c r="F67" s="41">
        <v>0</v>
      </c>
      <c r="G67" s="41">
        <v>18.57</v>
      </c>
      <c r="H67" s="41">
        <v>19.03</v>
      </c>
      <c r="I67" s="41">
        <v>18.57</v>
      </c>
      <c r="J67" s="41">
        <v>18.57</v>
      </c>
      <c r="K67" s="45" t="s">
        <v>27</v>
      </c>
      <c r="L67" s="27">
        <f>+J61+J64+J65+J66</f>
        <v>72.800000000000011</v>
      </c>
    </row>
    <row r="68" spans="1:12" ht="15" customHeight="1" x14ac:dyDescent="0.2">
      <c r="A68" s="57">
        <v>98</v>
      </c>
      <c r="B68" s="58" t="s">
        <v>47</v>
      </c>
      <c r="C68" s="58" t="s">
        <v>39</v>
      </c>
      <c r="D68" s="59" t="s">
        <v>273</v>
      </c>
      <c r="E68" s="59" t="s">
        <v>274</v>
      </c>
      <c r="F68" s="60">
        <v>0.75</v>
      </c>
      <c r="G68" s="60">
        <v>21.47</v>
      </c>
      <c r="H68" s="60">
        <v>20.85</v>
      </c>
      <c r="I68" s="60">
        <v>20.85</v>
      </c>
      <c r="J68" s="60">
        <v>20.100000000000001</v>
      </c>
      <c r="K68" s="61" t="s">
        <v>28</v>
      </c>
    </row>
    <row r="69" spans="1:12" ht="15" customHeight="1" x14ac:dyDescent="0.2">
      <c r="A69" s="57">
        <v>99</v>
      </c>
      <c r="B69" s="63" t="s">
        <v>47</v>
      </c>
      <c r="C69" s="63" t="s">
        <v>39</v>
      </c>
      <c r="D69" s="67" t="s">
        <v>131</v>
      </c>
      <c r="E69" s="67" t="s">
        <v>176</v>
      </c>
      <c r="F69" s="60">
        <v>0.5</v>
      </c>
      <c r="G69" s="60">
        <v>21.13</v>
      </c>
      <c r="H69" s="60">
        <v>20.98</v>
      </c>
      <c r="I69" s="60">
        <v>20.98</v>
      </c>
      <c r="J69" s="60">
        <v>20.48</v>
      </c>
      <c r="K69" s="61" t="s">
        <v>28</v>
      </c>
    </row>
    <row r="70" spans="1:12" ht="15" customHeight="1" x14ac:dyDescent="0.2">
      <c r="A70" s="57">
        <v>103</v>
      </c>
      <c r="B70" s="58" t="s">
        <v>47</v>
      </c>
      <c r="C70" s="58" t="s">
        <v>39</v>
      </c>
      <c r="D70" s="59" t="s">
        <v>284</v>
      </c>
      <c r="E70" s="59" t="s">
        <v>285</v>
      </c>
      <c r="F70" s="60">
        <v>0.5</v>
      </c>
      <c r="G70" s="60">
        <v>23.81</v>
      </c>
      <c r="H70" s="60">
        <v>24.05</v>
      </c>
      <c r="I70" s="60">
        <v>23.81</v>
      </c>
      <c r="J70" s="60">
        <v>23.31</v>
      </c>
      <c r="K70" s="61" t="s">
        <v>28</v>
      </c>
    </row>
    <row r="71" spans="1:12" ht="15" customHeight="1" x14ac:dyDescent="0.2">
      <c r="A71" s="62">
        <v>97</v>
      </c>
      <c r="B71" s="63" t="s">
        <v>38</v>
      </c>
      <c r="C71" s="63" t="s">
        <v>39</v>
      </c>
      <c r="D71" s="67" t="s">
        <v>95</v>
      </c>
      <c r="E71" s="67" t="s">
        <v>96</v>
      </c>
      <c r="F71" s="65">
        <v>0.5</v>
      </c>
      <c r="G71" s="65">
        <v>20.88</v>
      </c>
      <c r="H71" s="65">
        <v>21.05</v>
      </c>
      <c r="I71" s="65">
        <v>20.88</v>
      </c>
      <c r="J71" s="65">
        <v>20.38</v>
      </c>
      <c r="K71" s="66" t="s">
        <v>28</v>
      </c>
    </row>
    <row r="72" spans="1:12" ht="15" customHeight="1" x14ac:dyDescent="0.2">
      <c r="A72" s="57">
        <v>101</v>
      </c>
      <c r="B72" s="58" t="s">
        <v>38</v>
      </c>
      <c r="C72" s="58" t="s">
        <v>39</v>
      </c>
      <c r="D72" s="59" t="s">
        <v>236</v>
      </c>
      <c r="E72" s="59" t="s">
        <v>286</v>
      </c>
      <c r="F72" s="60">
        <v>0</v>
      </c>
      <c r="G72" s="60">
        <v>24.11</v>
      </c>
      <c r="H72" s="60">
        <v>25.35</v>
      </c>
      <c r="I72" s="60">
        <v>24.11</v>
      </c>
      <c r="J72" s="60">
        <v>24.11</v>
      </c>
      <c r="K72" s="61" t="s">
        <v>28</v>
      </c>
    </row>
    <row r="73" spans="1:12" ht="15" customHeight="1" x14ac:dyDescent="0.2">
      <c r="A73" s="57">
        <v>100</v>
      </c>
      <c r="B73" s="58" t="s">
        <v>38</v>
      </c>
      <c r="C73" s="58" t="s">
        <v>39</v>
      </c>
      <c r="D73" s="59" t="s">
        <v>110</v>
      </c>
      <c r="E73" s="59" t="s">
        <v>205</v>
      </c>
      <c r="F73" s="60">
        <v>0</v>
      </c>
      <c r="G73" s="60">
        <v>25.07</v>
      </c>
      <c r="H73" s="60">
        <v>25.16</v>
      </c>
      <c r="I73" s="60">
        <v>25.07</v>
      </c>
      <c r="J73" s="60">
        <v>25.07</v>
      </c>
      <c r="K73" s="61" t="s">
        <v>28</v>
      </c>
      <c r="L73" s="27">
        <f>+J68+J71+J69+J70</f>
        <v>84.27000000000001</v>
      </c>
    </row>
    <row r="74" spans="1:12" ht="15" customHeight="1" x14ac:dyDescent="0.2">
      <c r="A74" s="39">
        <v>170</v>
      </c>
      <c r="B74" s="40" t="s">
        <v>47</v>
      </c>
      <c r="C74" s="40" t="s">
        <v>57</v>
      </c>
      <c r="D74" s="51" t="s">
        <v>170</v>
      </c>
      <c r="E74" s="51" t="s">
        <v>311</v>
      </c>
      <c r="F74" s="41">
        <v>4.25</v>
      </c>
      <c r="G74" s="41">
        <v>52.46</v>
      </c>
      <c r="H74" s="41">
        <v>40.74</v>
      </c>
      <c r="I74" s="41">
        <v>40.74</v>
      </c>
      <c r="J74" s="41">
        <v>36.49</v>
      </c>
      <c r="K74" s="45" t="s">
        <v>29</v>
      </c>
      <c r="L74" s="27"/>
    </row>
    <row r="75" spans="1:12" ht="15" customHeight="1" x14ac:dyDescent="0.2">
      <c r="A75" s="39">
        <v>171</v>
      </c>
      <c r="B75" s="40" t="s">
        <v>38</v>
      </c>
      <c r="C75" s="40" t="s">
        <v>39</v>
      </c>
      <c r="D75" s="51" t="s">
        <v>40</v>
      </c>
      <c r="E75" s="51" t="s">
        <v>41</v>
      </c>
      <c r="F75" s="41">
        <v>3</v>
      </c>
      <c r="G75" s="41">
        <v>18.95</v>
      </c>
      <c r="H75" s="41">
        <v>19.48</v>
      </c>
      <c r="I75" s="41">
        <v>18.95</v>
      </c>
      <c r="J75" s="41">
        <v>15.95</v>
      </c>
      <c r="K75" s="45" t="s">
        <v>29</v>
      </c>
    </row>
    <row r="76" spans="1:12" ht="15" customHeight="1" x14ac:dyDescent="0.2">
      <c r="A76" s="39">
        <v>169</v>
      </c>
      <c r="B76" s="40" t="s">
        <v>38</v>
      </c>
      <c r="C76" s="40" t="s">
        <v>39</v>
      </c>
      <c r="D76" s="51" t="s">
        <v>164</v>
      </c>
      <c r="E76" s="51" t="s">
        <v>163</v>
      </c>
      <c r="F76" s="41">
        <v>0.25</v>
      </c>
      <c r="G76" s="41">
        <v>17.760000000000002</v>
      </c>
      <c r="H76" s="41">
        <v>18.34</v>
      </c>
      <c r="I76" s="41">
        <v>17.760000000000002</v>
      </c>
      <c r="J76" s="41">
        <v>17.510000000000002</v>
      </c>
      <c r="K76" s="45" t="s">
        <v>29</v>
      </c>
    </row>
    <row r="77" spans="1:12" ht="15" customHeight="1" x14ac:dyDescent="0.2">
      <c r="A77" s="9">
        <v>173</v>
      </c>
      <c r="B77" s="44" t="s">
        <v>38</v>
      </c>
      <c r="C77" s="40" t="s">
        <v>39</v>
      </c>
      <c r="D77" s="51" t="s">
        <v>166</v>
      </c>
      <c r="E77" s="51" t="s">
        <v>165</v>
      </c>
      <c r="F77" s="41">
        <v>0</v>
      </c>
      <c r="G77" s="41">
        <v>17.739999999999998</v>
      </c>
      <c r="H77" s="41">
        <v>17.989999999999998</v>
      </c>
      <c r="I77" s="41">
        <v>17.739999999999998</v>
      </c>
      <c r="J77" s="41">
        <v>17.739999999999998</v>
      </c>
      <c r="K77" s="45" t="s">
        <v>29</v>
      </c>
    </row>
    <row r="78" spans="1:12" ht="15" customHeight="1" x14ac:dyDescent="0.2">
      <c r="A78" s="9">
        <v>172</v>
      </c>
      <c r="B78" s="44" t="s">
        <v>38</v>
      </c>
      <c r="C78" s="40" t="s">
        <v>39</v>
      </c>
      <c r="D78" s="51" t="s">
        <v>60</v>
      </c>
      <c r="E78" s="51" t="s">
        <v>61</v>
      </c>
      <c r="F78" s="41">
        <v>0</v>
      </c>
      <c r="G78" s="41">
        <v>18.059999999999999</v>
      </c>
      <c r="H78" s="41">
        <v>18.25</v>
      </c>
      <c r="I78" s="41">
        <v>18.059999999999999</v>
      </c>
      <c r="J78" s="41">
        <v>18.059999999999999</v>
      </c>
      <c r="K78" s="45" t="s">
        <v>29</v>
      </c>
      <c r="L78" s="27">
        <f>+J74+J75+J76+J77</f>
        <v>87.69</v>
      </c>
    </row>
    <row r="79" spans="1:12" ht="15" customHeight="1" x14ac:dyDescent="0.2">
      <c r="A79" s="57">
        <v>120</v>
      </c>
      <c r="B79" s="58" t="s">
        <v>47</v>
      </c>
      <c r="C79" s="58" t="s">
        <v>39</v>
      </c>
      <c r="D79" s="59" t="s">
        <v>186</v>
      </c>
      <c r="E79" s="59" t="s">
        <v>187</v>
      </c>
      <c r="F79" s="60">
        <v>0.5</v>
      </c>
      <c r="G79" s="60">
        <v>24.26</v>
      </c>
      <c r="H79" s="60">
        <v>23.36</v>
      </c>
      <c r="I79" s="60">
        <v>23.36</v>
      </c>
      <c r="J79" s="60">
        <v>22.86</v>
      </c>
      <c r="K79" s="61" t="s">
        <v>155</v>
      </c>
    </row>
    <row r="80" spans="1:12" ht="15" customHeight="1" x14ac:dyDescent="0.2">
      <c r="A80" s="57">
        <v>119</v>
      </c>
      <c r="B80" s="58" t="s">
        <v>47</v>
      </c>
      <c r="C80" s="58" t="s">
        <v>39</v>
      </c>
      <c r="D80" s="59" t="s">
        <v>146</v>
      </c>
      <c r="E80" s="59" t="s">
        <v>147</v>
      </c>
      <c r="F80" s="60">
        <v>0.5</v>
      </c>
      <c r="G80" s="60">
        <v>39.130000000000003</v>
      </c>
      <c r="H80" s="60">
        <v>35.979999999999997</v>
      </c>
      <c r="I80" s="60">
        <v>35.979999999999997</v>
      </c>
      <c r="J80" s="60">
        <v>35.479999999999997</v>
      </c>
      <c r="K80" s="61" t="s">
        <v>155</v>
      </c>
    </row>
    <row r="81" spans="1:12" ht="15" customHeight="1" x14ac:dyDescent="0.2">
      <c r="A81" s="57">
        <v>115</v>
      </c>
      <c r="B81" s="58" t="s">
        <v>38</v>
      </c>
      <c r="C81" s="58" t="s">
        <v>39</v>
      </c>
      <c r="D81" s="59" t="s">
        <v>183</v>
      </c>
      <c r="E81" s="59" t="s">
        <v>128</v>
      </c>
      <c r="F81" s="60">
        <v>0.25</v>
      </c>
      <c r="G81" s="60">
        <v>21.81</v>
      </c>
      <c r="H81" s="60">
        <v>22.08</v>
      </c>
      <c r="I81" s="60">
        <v>21.81</v>
      </c>
      <c r="J81" s="60">
        <v>21.56</v>
      </c>
      <c r="K81" s="61" t="s">
        <v>155</v>
      </c>
    </row>
    <row r="82" spans="1:12" ht="15" customHeight="1" x14ac:dyDescent="0.2">
      <c r="A82" s="62">
        <v>116</v>
      </c>
      <c r="B82" s="63" t="s">
        <v>38</v>
      </c>
      <c r="C82" s="63" t="s">
        <v>39</v>
      </c>
      <c r="D82" s="67" t="s">
        <v>190</v>
      </c>
      <c r="E82" s="67" t="s">
        <v>191</v>
      </c>
      <c r="F82" s="65">
        <v>0</v>
      </c>
      <c r="G82" s="65">
        <v>23.25</v>
      </c>
      <c r="H82" s="65">
        <v>21.96</v>
      </c>
      <c r="I82" s="65">
        <v>21.96</v>
      </c>
      <c r="J82" s="65">
        <v>21.96</v>
      </c>
      <c r="K82" s="66" t="s">
        <v>155</v>
      </c>
      <c r="L82" s="27"/>
    </row>
    <row r="83" spans="1:12" ht="15" customHeight="1" x14ac:dyDescent="0.2">
      <c r="A83" s="57">
        <v>113</v>
      </c>
      <c r="B83" s="58" t="s">
        <v>38</v>
      </c>
      <c r="C83" s="58" t="s">
        <v>39</v>
      </c>
      <c r="D83" s="59" t="s">
        <v>193</v>
      </c>
      <c r="E83" s="59" t="s">
        <v>194</v>
      </c>
      <c r="F83" s="60">
        <v>0</v>
      </c>
      <c r="G83" s="60">
        <v>22.39</v>
      </c>
      <c r="H83" s="60">
        <v>23.14</v>
      </c>
      <c r="I83" s="60">
        <v>22.39</v>
      </c>
      <c r="J83" s="60">
        <v>22.39</v>
      </c>
      <c r="K83" s="61" t="s">
        <v>155</v>
      </c>
    </row>
    <row r="84" spans="1:12" ht="15" customHeight="1" x14ac:dyDescent="0.2">
      <c r="A84" s="62">
        <v>114</v>
      </c>
      <c r="B84" s="63" t="s">
        <v>38</v>
      </c>
      <c r="C84" s="63" t="s">
        <v>39</v>
      </c>
      <c r="D84" s="68" t="s">
        <v>112</v>
      </c>
      <c r="E84" s="68" t="s">
        <v>113</v>
      </c>
      <c r="F84" s="65">
        <v>0</v>
      </c>
      <c r="G84" s="65">
        <v>22.4</v>
      </c>
      <c r="H84" s="65">
        <v>22.4</v>
      </c>
      <c r="I84" s="65">
        <v>22.4</v>
      </c>
      <c r="J84" s="65">
        <v>22.4</v>
      </c>
      <c r="K84" s="66" t="s">
        <v>155</v>
      </c>
      <c r="L84" s="27">
        <f>+J79+J81+J82+J83</f>
        <v>88.77</v>
      </c>
    </row>
    <row r="85" spans="1:12" ht="15" customHeight="1" x14ac:dyDescent="0.2">
      <c r="A85" s="39">
        <v>131</v>
      </c>
      <c r="B85" s="40" t="s">
        <v>47</v>
      </c>
      <c r="C85" s="40" t="s">
        <v>39</v>
      </c>
      <c r="D85" s="51" t="s">
        <v>250</v>
      </c>
      <c r="E85" s="51" t="s">
        <v>251</v>
      </c>
      <c r="F85" s="41">
        <v>0.5</v>
      </c>
      <c r="G85" s="41">
        <v>27.13</v>
      </c>
      <c r="H85" s="41">
        <v>27.52</v>
      </c>
      <c r="I85" s="41">
        <v>27.13</v>
      </c>
      <c r="J85" s="41">
        <v>26.63</v>
      </c>
      <c r="K85" s="45" t="s">
        <v>36</v>
      </c>
    </row>
    <row r="86" spans="1:12" ht="15" customHeight="1" x14ac:dyDescent="0.2">
      <c r="A86" s="39">
        <v>135</v>
      </c>
      <c r="B86" s="44" t="s">
        <v>47</v>
      </c>
      <c r="C86" s="40" t="s">
        <v>39</v>
      </c>
      <c r="D86" s="51" t="s">
        <v>109</v>
      </c>
      <c r="E86" s="51" t="s">
        <v>143</v>
      </c>
      <c r="F86" s="43">
        <v>0.5</v>
      </c>
      <c r="G86" s="41">
        <v>33.880000000000003</v>
      </c>
      <c r="H86" s="41">
        <v>36.299999999999997</v>
      </c>
      <c r="I86" s="41">
        <v>33.880000000000003</v>
      </c>
      <c r="J86" s="41">
        <v>33.380000000000003</v>
      </c>
      <c r="K86" s="45" t="s">
        <v>36</v>
      </c>
    </row>
    <row r="87" spans="1:12" ht="15" customHeight="1" x14ac:dyDescent="0.2">
      <c r="A87" s="39">
        <v>136</v>
      </c>
      <c r="B87" s="40" t="s">
        <v>38</v>
      </c>
      <c r="C87" s="40" t="s">
        <v>39</v>
      </c>
      <c r="D87" s="51" t="s">
        <v>81</v>
      </c>
      <c r="E87" s="51" t="s">
        <v>82</v>
      </c>
      <c r="F87" s="41">
        <v>0</v>
      </c>
      <c r="G87" s="41">
        <v>18.71</v>
      </c>
      <c r="H87" s="41">
        <v>19.059999999999999</v>
      </c>
      <c r="I87" s="41">
        <v>18.71</v>
      </c>
      <c r="J87" s="41">
        <v>18.71</v>
      </c>
      <c r="K87" s="45" t="s">
        <v>36</v>
      </c>
    </row>
    <row r="88" spans="1:12" ht="15" customHeight="1" x14ac:dyDescent="0.2">
      <c r="A88" s="9">
        <v>134</v>
      </c>
      <c r="B88" s="44" t="s">
        <v>38</v>
      </c>
      <c r="C88" s="40" t="s">
        <v>39</v>
      </c>
      <c r="D88" s="51" t="s">
        <v>97</v>
      </c>
      <c r="E88" s="51" t="s">
        <v>98</v>
      </c>
      <c r="F88" s="41">
        <v>0</v>
      </c>
      <c r="G88" s="41">
        <v>18.829999999999998</v>
      </c>
      <c r="H88" s="41">
        <v>18.809999999999999</v>
      </c>
      <c r="I88" s="41">
        <v>18.809999999999999</v>
      </c>
      <c r="J88" s="41">
        <v>18.809999999999999</v>
      </c>
      <c r="K88" s="45" t="s">
        <v>36</v>
      </c>
    </row>
    <row r="89" spans="1:12" ht="15" customHeight="1" x14ac:dyDescent="0.2">
      <c r="A89" s="39">
        <v>130</v>
      </c>
      <c r="B89" s="40" t="s">
        <v>38</v>
      </c>
      <c r="C89" s="40" t="s">
        <v>39</v>
      </c>
      <c r="D89" s="51" t="s">
        <v>102</v>
      </c>
      <c r="E89" s="51" t="s">
        <v>103</v>
      </c>
      <c r="F89" s="41">
        <v>0</v>
      </c>
      <c r="G89" s="41">
        <v>20.92</v>
      </c>
      <c r="H89" s="41">
        <v>21.72</v>
      </c>
      <c r="I89" s="41">
        <v>20.92</v>
      </c>
      <c r="J89" s="41">
        <v>20.92</v>
      </c>
      <c r="K89" s="45" t="s">
        <v>36</v>
      </c>
    </row>
    <row r="90" spans="1:12" ht="15" customHeight="1" x14ac:dyDescent="0.2">
      <c r="A90" s="9">
        <v>129</v>
      </c>
      <c r="B90" s="44" t="s">
        <v>38</v>
      </c>
      <c r="C90" s="40" t="s">
        <v>39</v>
      </c>
      <c r="D90" s="51" t="s">
        <v>125</v>
      </c>
      <c r="E90" s="51" t="s">
        <v>126</v>
      </c>
      <c r="F90" s="41">
        <v>0</v>
      </c>
      <c r="G90" s="41">
        <v>23.51</v>
      </c>
      <c r="H90" s="41">
        <v>23.56</v>
      </c>
      <c r="I90" s="41">
        <v>23.51</v>
      </c>
      <c r="J90" s="42">
        <v>23.51</v>
      </c>
      <c r="K90" s="45" t="s">
        <v>36</v>
      </c>
      <c r="L90" s="27"/>
    </row>
    <row r="91" spans="1:12" ht="15" customHeight="1" x14ac:dyDescent="0.2">
      <c r="A91" s="39">
        <v>133</v>
      </c>
      <c r="B91" s="40" t="s">
        <v>38</v>
      </c>
      <c r="C91" s="40" t="s">
        <v>39</v>
      </c>
      <c r="D91" s="51" t="s">
        <v>123</v>
      </c>
      <c r="E91" s="51" t="s">
        <v>124</v>
      </c>
      <c r="F91" s="41">
        <v>0</v>
      </c>
      <c r="G91" s="41">
        <v>25.48</v>
      </c>
      <c r="H91" s="41">
        <v>23.66</v>
      </c>
      <c r="I91" s="41">
        <v>23.66</v>
      </c>
      <c r="J91" s="41">
        <v>23.66</v>
      </c>
      <c r="K91" s="45" t="s">
        <v>36</v>
      </c>
      <c r="L91" s="27">
        <f>+J85+J87+J88+J89</f>
        <v>85.070000000000007</v>
      </c>
    </row>
    <row r="92" spans="1:12" ht="15" customHeight="1" x14ac:dyDescent="0.2">
      <c r="A92" s="57">
        <v>78</v>
      </c>
      <c r="B92" s="58" t="s">
        <v>47</v>
      </c>
      <c r="C92" s="58" t="s">
        <v>39</v>
      </c>
      <c r="D92" s="59" t="s">
        <v>92</v>
      </c>
      <c r="E92" s="59" t="s">
        <v>167</v>
      </c>
      <c r="F92" s="60">
        <v>1</v>
      </c>
      <c r="G92" s="60">
        <v>19.25</v>
      </c>
      <c r="H92" s="60" t="s">
        <v>148</v>
      </c>
      <c r="I92" s="60">
        <v>19.25</v>
      </c>
      <c r="J92" s="60">
        <v>18.25</v>
      </c>
      <c r="K92" s="61" t="s">
        <v>154</v>
      </c>
    </row>
    <row r="93" spans="1:12" ht="15" customHeight="1" x14ac:dyDescent="0.2">
      <c r="A93" s="57">
        <v>74</v>
      </c>
      <c r="B93" s="58" t="s">
        <v>38</v>
      </c>
      <c r="C93" s="58" t="s">
        <v>39</v>
      </c>
      <c r="D93" s="59" t="s">
        <v>42</v>
      </c>
      <c r="E93" s="59" t="s">
        <v>43</v>
      </c>
      <c r="F93" s="60">
        <v>1</v>
      </c>
      <c r="G93" s="60">
        <v>17.82</v>
      </c>
      <c r="H93" s="60">
        <v>18.420000000000002</v>
      </c>
      <c r="I93" s="60">
        <v>17.82</v>
      </c>
      <c r="J93" s="60">
        <v>16.82</v>
      </c>
      <c r="K93" s="61" t="s">
        <v>154</v>
      </c>
    </row>
    <row r="94" spans="1:12" ht="15" customHeight="1" x14ac:dyDescent="0.25">
      <c r="A94" s="62">
        <v>77</v>
      </c>
      <c r="B94" s="63" t="s">
        <v>38</v>
      </c>
      <c r="C94" s="63" t="s">
        <v>39</v>
      </c>
      <c r="D94" s="64" t="s">
        <v>62</v>
      </c>
      <c r="E94" s="64" t="s">
        <v>63</v>
      </c>
      <c r="F94" s="65">
        <v>1.5</v>
      </c>
      <c r="G94" s="60">
        <v>18.78</v>
      </c>
      <c r="H94" s="60">
        <v>19.27</v>
      </c>
      <c r="I94" s="60">
        <v>18.78</v>
      </c>
      <c r="J94" s="60">
        <v>17.28</v>
      </c>
      <c r="K94" s="66" t="s">
        <v>154</v>
      </c>
    </row>
    <row r="95" spans="1:12" ht="15" customHeight="1" x14ac:dyDescent="0.25">
      <c r="A95" s="62">
        <v>75</v>
      </c>
      <c r="B95" s="63" t="s">
        <v>38</v>
      </c>
      <c r="C95" s="63" t="s">
        <v>39</v>
      </c>
      <c r="D95" s="64" t="s">
        <v>116</v>
      </c>
      <c r="E95" s="79" t="s">
        <v>117</v>
      </c>
      <c r="F95" s="65">
        <v>1.5</v>
      </c>
      <c r="G95" s="60">
        <v>19.38</v>
      </c>
      <c r="H95" s="60" t="s">
        <v>148</v>
      </c>
      <c r="I95" s="60">
        <v>19.38</v>
      </c>
      <c r="J95" s="60">
        <v>17.88</v>
      </c>
      <c r="K95" s="66" t="s">
        <v>154</v>
      </c>
    </row>
    <row r="96" spans="1:12" ht="15" customHeight="1" x14ac:dyDescent="0.2">
      <c r="A96" s="57">
        <v>73</v>
      </c>
      <c r="B96" s="58" t="s">
        <v>38</v>
      </c>
      <c r="C96" s="58" t="s">
        <v>39</v>
      </c>
      <c r="D96" s="59" t="s">
        <v>69</v>
      </c>
      <c r="E96" s="59" t="s">
        <v>269</v>
      </c>
      <c r="F96" s="60">
        <v>1</v>
      </c>
      <c r="G96" s="60">
        <v>19.57</v>
      </c>
      <c r="H96" s="60" t="s">
        <v>148</v>
      </c>
      <c r="I96" s="60">
        <v>19.57</v>
      </c>
      <c r="J96" s="60">
        <v>18.57</v>
      </c>
      <c r="K96" s="61" t="s">
        <v>154</v>
      </c>
      <c r="L96" s="27"/>
    </row>
    <row r="97" spans="1:12" ht="15" customHeight="1" x14ac:dyDescent="0.2">
      <c r="A97" s="62">
        <v>76</v>
      </c>
      <c r="B97" s="63" t="s">
        <v>38</v>
      </c>
      <c r="C97" s="63" t="s">
        <v>39</v>
      </c>
      <c r="D97" s="67" t="s">
        <v>83</v>
      </c>
      <c r="E97" s="67" t="s">
        <v>226</v>
      </c>
      <c r="F97" s="65">
        <v>1</v>
      </c>
      <c r="G97" s="65">
        <v>19.760000000000002</v>
      </c>
      <c r="H97" s="65" t="s">
        <v>148</v>
      </c>
      <c r="I97" s="65">
        <v>19.760000000000002</v>
      </c>
      <c r="J97" s="65">
        <v>18.760000000000002</v>
      </c>
      <c r="K97" s="66" t="s">
        <v>154</v>
      </c>
      <c r="L97" s="27">
        <f>+J92+J93+J94+J95</f>
        <v>70.23</v>
      </c>
    </row>
    <row r="98" spans="1:12" ht="15" customHeight="1" x14ac:dyDescent="0.2">
      <c r="A98" s="39">
        <v>47</v>
      </c>
      <c r="B98" s="40" t="s">
        <v>47</v>
      </c>
      <c r="C98" s="40" t="s">
        <v>39</v>
      </c>
      <c r="D98" s="51" t="s">
        <v>93</v>
      </c>
      <c r="E98" s="51" t="s">
        <v>94</v>
      </c>
      <c r="F98" s="41">
        <v>0.5</v>
      </c>
      <c r="G98" s="41">
        <v>21.38</v>
      </c>
      <c r="H98" s="41">
        <v>21.38</v>
      </c>
      <c r="I98" s="41">
        <v>21.38</v>
      </c>
      <c r="J98" s="41">
        <v>20.88</v>
      </c>
      <c r="K98" s="45" t="s">
        <v>150</v>
      </c>
    </row>
    <row r="99" spans="1:12" ht="15" customHeight="1" x14ac:dyDescent="0.2">
      <c r="A99" s="39">
        <v>45</v>
      </c>
      <c r="B99" s="44" t="s">
        <v>47</v>
      </c>
      <c r="C99" s="40" t="s">
        <v>39</v>
      </c>
      <c r="D99" s="51" t="s">
        <v>181</v>
      </c>
      <c r="E99" s="51" t="s">
        <v>182</v>
      </c>
      <c r="F99" s="41">
        <v>0.5</v>
      </c>
      <c r="G99" s="41" t="s">
        <v>59</v>
      </c>
      <c r="H99" s="41">
        <v>25.35</v>
      </c>
      <c r="I99" s="41">
        <v>25.35</v>
      </c>
      <c r="J99" s="41">
        <v>24.85</v>
      </c>
      <c r="K99" s="45" t="s">
        <v>150</v>
      </c>
    </row>
    <row r="100" spans="1:12" ht="15" customHeight="1" x14ac:dyDescent="0.2">
      <c r="A100" s="9">
        <v>41</v>
      </c>
      <c r="B100" s="44" t="s">
        <v>47</v>
      </c>
      <c r="C100" s="44" t="s">
        <v>39</v>
      </c>
      <c r="D100" s="56" t="s">
        <v>132</v>
      </c>
      <c r="E100" s="56" t="s">
        <v>133</v>
      </c>
      <c r="F100" s="42">
        <v>0.5</v>
      </c>
      <c r="G100" s="42">
        <v>26.25</v>
      </c>
      <c r="H100" s="42">
        <v>25.51</v>
      </c>
      <c r="I100" s="42">
        <v>25.51</v>
      </c>
      <c r="J100" s="42">
        <v>25.01</v>
      </c>
      <c r="K100" s="46" t="s">
        <v>150</v>
      </c>
    </row>
    <row r="101" spans="1:12" ht="15" customHeight="1" x14ac:dyDescent="0.2">
      <c r="A101" s="9">
        <v>46</v>
      </c>
      <c r="B101" s="44" t="s">
        <v>47</v>
      </c>
      <c r="C101" s="44" t="s">
        <v>39</v>
      </c>
      <c r="D101" s="56" t="s">
        <v>198</v>
      </c>
      <c r="E101" s="56" t="s">
        <v>199</v>
      </c>
      <c r="F101" s="42">
        <v>0.5</v>
      </c>
      <c r="G101" s="42">
        <v>25.79</v>
      </c>
      <c r="H101" s="42">
        <v>25.94</v>
      </c>
      <c r="I101" s="42">
        <v>25.79</v>
      </c>
      <c r="J101" s="42">
        <v>25.29</v>
      </c>
      <c r="K101" s="46" t="s">
        <v>150</v>
      </c>
    </row>
    <row r="102" spans="1:12" ht="15" customHeight="1" x14ac:dyDescent="0.2">
      <c r="A102" s="39">
        <v>42</v>
      </c>
      <c r="B102" s="40" t="s">
        <v>47</v>
      </c>
      <c r="C102" s="40" t="s">
        <v>39</v>
      </c>
      <c r="D102" s="51" t="s">
        <v>200</v>
      </c>
      <c r="E102" s="51" t="s">
        <v>201</v>
      </c>
      <c r="F102" s="41">
        <v>0.5</v>
      </c>
      <c r="G102" s="41">
        <v>29.86</v>
      </c>
      <c r="H102" s="41" t="s">
        <v>59</v>
      </c>
      <c r="I102" s="41">
        <v>29.86</v>
      </c>
      <c r="J102" s="41">
        <v>29.36</v>
      </c>
      <c r="K102" s="45" t="s">
        <v>150</v>
      </c>
    </row>
    <row r="103" spans="1:12" ht="15" customHeight="1" x14ac:dyDescent="0.25">
      <c r="A103" s="9">
        <v>43</v>
      </c>
      <c r="B103" s="40" t="s">
        <v>38</v>
      </c>
      <c r="C103" s="44" t="s">
        <v>39</v>
      </c>
      <c r="D103" s="53" t="s">
        <v>85</v>
      </c>
      <c r="E103" s="53" t="s">
        <v>86</v>
      </c>
      <c r="F103" s="42">
        <v>0</v>
      </c>
      <c r="G103" s="41">
        <v>19.28</v>
      </c>
      <c r="H103" s="41">
        <v>20.440000000000001</v>
      </c>
      <c r="I103" s="41">
        <v>19.28</v>
      </c>
      <c r="J103" s="41">
        <v>19.28</v>
      </c>
      <c r="K103" s="46" t="s">
        <v>150</v>
      </c>
      <c r="L103" s="27">
        <f>+J98+J99+J100+J103</f>
        <v>90.02000000000001</v>
      </c>
    </row>
    <row r="104" spans="1:12" ht="15" customHeight="1" x14ac:dyDescent="0.2">
      <c r="A104" s="62">
        <v>5</v>
      </c>
      <c r="B104" s="63" t="s">
        <v>47</v>
      </c>
      <c r="C104" s="63" t="s">
        <v>39</v>
      </c>
      <c r="D104" s="67" t="s">
        <v>129</v>
      </c>
      <c r="E104" s="67" t="s">
        <v>130</v>
      </c>
      <c r="F104" s="65">
        <v>0.5</v>
      </c>
      <c r="G104" s="65">
        <v>22.66</v>
      </c>
      <c r="H104" s="65">
        <v>22.33</v>
      </c>
      <c r="I104" s="65">
        <v>22.33</v>
      </c>
      <c r="J104" s="65">
        <v>21.83</v>
      </c>
      <c r="K104" s="66" t="s">
        <v>32</v>
      </c>
      <c r="L104" s="27"/>
    </row>
    <row r="105" spans="1:12" ht="15" customHeight="1" x14ac:dyDescent="0.2">
      <c r="A105" s="57">
        <v>3</v>
      </c>
      <c r="B105" s="58" t="s">
        <v>47</v>
      </c>
      <c r="C105" s="58" t="s">
        <v>39</v>
      </c>
      <c r="D105" s="59" t="s">
        <v>109</v>
      </c>
      <c r="E105" s="59" t="s">
        <v>119</v>
      </c>
      <c r="F105" s="60">
        <v>0.5</v>
      </c>
      <c r="G105" s="60">
        <v>23.43</v>
      </c>
      <c r="H105" s="60">
        <v>22.78</v>
      </c>
      <c r="I105" s="60">
        <v>22.78</v>
      </c>
      <c r="J105" s="60">
        <v>22.28</v>
      </c>
      <c r="K105" s="61" t="s">
        <v>32</v>
      </c>
    </row>
    <row r="106" spans="1:12" ht="15" customHeight="1" x14ac:dyDescent="0.2">
      <c r="A106" s="57">
        <v>2</v>
      </c>
      <c r="B106" s="58" t="s">
        <v>47</v>
      </c>
      <c r="C106" s="58" t="s">
        <v>39</v>
      </c>
      <c r="D106" s="59" t="s">
        <v>134</v>
      </c>
      <c r="E106" s="59" t="s">
        <v>100</v>
      </c>
      <c r="F106" s="60">
        <v>0.5</v>
      </c>
      <c r="G106" s="60">
        <v>29.29</v>
      </c>
      <c r="H106" s="60">
        <v>30.65</v>
      </c>
      <c r="I106" s="60">
        <v>29.29</v>
      </c>
      <c r="J106" s="60">
        <v>28.79</v>
      </c>
      <c r="K106" s="61" t="s">
        <v>32</v>
      </c>
    </row>
    <row r="107" spans="1:12" ht="15" customHeight="1" x14ac:dyDescent="0.2">
      <c r="A107" s="57">
        <v>7</v>
      </c>
      <c r="B107" s="58" t="s">
        <v>47</v>
      </c>
      <c r="C107" s="58" t="s">
        <v>39</v>
      </c>
      <c r="D107" s="59" t="s">
        <v>307</v>
      </c>
      <c r="E107" s="59" t="s">
        <v>308</v>
      </c>
      <c r="F107" s="60">
        <v>0.5</v>
      </c>
      <c r="G107" s="60">
        <v>33.880000000000003</v>
      </c>
      <c r="H107" s="60">
        <v>37.630000000000003</v>
      </c>
      <c r="I107" s="60">
        <v>33.880000000000003</v>
      </c>
      <c r="J107" s="60">
        <v>33.380000000000003</v>
      </c>
      <c r="K107" s="61" t="s">
        <v>32</v>
      </c>
      <c r="L107" s="27"/>
    </row>
    <row r="108" spans="1:12" ht="15" customHeight="1" x14ac:dyDescent="0.2">
      <c r="A108" s="57">
        <v>6</v>
      </c>
      <c r="B108" s="58" t="s">
        <v>47</v>
      </c>
      <c r="C108" s="58" t="s">
        <v>39</v>
      </c>
      <c r="D108" s="59" t="s">
        <v>211</v>
      </c>
      <c r="E108" s="59" t="s">
        <v>212</v>
      </c>
      <c r="F108" s="60">
        <v>0.5</v>
      </c>
      <c r="G108" s="60">
        <v>36.03</v>
      </c>
      <c r="H108" s="60">
        <v>34.08</v>
      </c>
      <c r="I108" s="60">
        <v>34.08</v>
      </c>
      <c r="J108" s="60">
        <v>33.58</v>
      </c>
      <c r="K108" s="61" t="s">
        <v>32</v>
      </c>
    </row>
    <row r="109" spans="1:12" ht="15" customHeight="1" x14ac:dyDescent="0.2">
      <c r="A109" s="57">
        <v>4</v>
      </c>
      <c r="B109" s="58" t="s">
        <v>47</v>
      </c>
      <c r="C109" s="58" t="s">
        <v>39</v>
      </c>
      <c r="D109" s="59" t="s">
        <v>258</v>
      </c>
      <c r="E109" s="59" t="s">
        <v>142</v>
      </c>
      <c r="F109" s="60">
        <v>0.5</v>
      </c>
      <c r="G109" s="60">
        <v>36.880000000000003</v>
      </c>
      <c r="H109" s="60">
        <v>36.03</v>
      </c>
      <c r="I109" s="60">
        <v>36.03</v>
      </c>
      <c r="J109" s="60">
        <v>35.53</v>
      </c>
      <c r="K109" s="61" t="s">
        <v>32</v>
      </c>
    </row>
    <row r="110" spans="1:12" ht="15" customHeight="1" x14ac:dyDescent="0.2">
      <c r="A110" s="62">
        <v>1</v>
      </c>
      <c r="B110" s="63" t="s">
        <v>38</v>
      </c>
      <c r="C110" s="63" t="s">
        <v>39</v>
      </c>
      <c r="D110" s="68" t="s">
        <v>66</v>
      </c>
      <c r="E110" s="68" t="s">
        <v>67</v>
      </c>
      <c r="F110" s="65">
        <v>0</v>
      </c>
      <c r="G110" s="65">
        <v>18.239999999999998</v>
      </c>
      <c r="H110" s="65">
        <v>18.760000000000002</v>
      </c>
      <c r="I110" s="65">
        <v>18.239999999999998</v>
      </c>
      <c r="J110" s="65">
        <v>18.239999999999998</v>
      </c>
      <c r="K110" s="66" t="s">
        <v>32</v>
      </c>
    </row>
    <row r="111" spans="1:12" ht="15" customHeight="1" x14ac:dyDescent="0.2">
      <c r="A111" s="57">
        <v>8</v>
      </c>
      <c r="B111" s="58" t="s">
        <v>38</v>
      </c>
      <c r="C111" s="58" t="s">
        <v>39</v>
      </c>
      <c r="D111" s="59" t="s">
        <v>125</v>
      </c>
      <c r="E111" s="59" t="s">
        <v>204</v>
      </c>
      <c r="F111" s="60">
        <v>0</v>
      </c>
      <c r="G111" s="60">
        <v>31.33</v>
      </c>
      <c r="H111" s="60">
        <v>29.61</v>
      </c>
      <c r="I111" s="60">
        <v>29.61</v>
      </c>
      <c r="J111" s="60">
        <v>29.61</v>
      </c>
      <c r="K111" s="61" t="s">
        <v>32</v>
      </c>
      <c r="L111" s="27">
        <f>+J104+J110+J105+J106</f>
        <v>91.139999999999986</v>
      </c>
    </row>
    <row r="112" spans="1:12" ht="15" customHeight="1" x14ac:dyDescent="0.2">
      <c r="A112" s="39">
        <v>91</v>
      </c>
      <c r="B112" s="40" t="s">
        <v>47</v>
      </c>
      <c r="C112" s="40" t="s">
        <v>39</v>
      </c>
      <c r="D112" s="51" t="s">
        <v>234</v>
      </c>
      <c r="E112" s="51" t="s">
        <v>235</v>
      </c>
      <c r="F112" s="41">
        <v>1.25</v>
      </c>
      <c r="G112" s="41">
        <v>22.26</v>
      </c>
      <c r="H112" s="41">
        <v>22.83</v>
      </c>
      <c r="I112" s="41">
        <v>22.26</v>
      </c>
      <c r="J112" s="41">
        <v>21.01</v>
      </c>
      <c r="K112" s="45" t="s">
        <v>31</v>
      </c>
      <c r="L112" s="27"/>
    </row>
    <row r="113" spans="1:12" ht="15" customHeight="1" x14ac:dyDescent="0.2">
      <c r="A113" s="39">
        <v>90</v>
      </c>
      <c r="B113" s="40" t="s">
        <v>47</v>
      </c>
      <c r="C113" s="40" t="s">
        <v>39</v>
      </c>
      <c r="D113" s="51" t="s">
        <v>192</v>
      </c>
      <c r="E113" s="51" t="s">
        <v>121</v>
      </c>
      <c r="F113" s="43">
        <v>0.5</v>
      </c>
      <c r="G113" s="41">
        <v>23.57</v>
      </c>
      <c r="H113" s="41">
        <v>24.04</v>
      </c>
      <c r="I113" s="41">
        <v>23.57</v>
      </c>
      <c r="J113" s="41">
        <v>23.07</v>
      </c>
      <c r="K113" s="45" t="s">
        <v>31</v>
      </c>
    </row>
    <row r="114" spans="1:12" ht="15" customHeight="1" x14ac:dyDescent="0.2">
      <c r="A114" s="9">
        <v>95</v>
      </c>
      <c r="B114" s="44" t="s">
        <v>47</v>
      </c>
      <c r="C114" s="40" t="s">
        <v>57</v>
      </c>
      <c r="D114" s="51" t="s">
        <v>300</v>
      </c>
      <c r="E114" s="51" t="s">
        <v>301</v>
      </c>
      <c r="F114" s="41">
        <v>0</v>
      </c>
      <c r="G114" s="41" t="s">
        <v>141</v>
      </c>
      <c r="H114" s="41">
        <v>27.61</v>
      </c>
      <c r="I114" s="41">
        <v>27.61</v>
      </c>
      <c r="J114" s="41">
        <v>27.61</v>
      </c>
      <c r="K114" s="45" t="s">
        <v>31</v>
      </c>
    </row>
    <row r="115" spans="1:12" ht="15" customHeight="1" x14ac:dyDescent="0.2">
      <c r="A115" s="39">
        <v>92</v>
      </c>
      <c r="B115" s="40" t="s">
        <v>47</v>
      </c>
      <c r="C115" s="40" t="s">
        <v>39</v>
      </c>
      <c r="D115" s="51" t="s">
        <v>101</v>
      </c>
      <c r="E115" s="51" t="s">
        <v>215</v>
      </c>
      <c r="F115" s="41">
        <v>0.5</v>
      </c>
      <c r="G115" s="41">
        <v>29.67</v>
      </c>
      <c r="H115" s="41">
        <v>30.51</v>
      </c>
      <c r="I115" s="41">
        <v>29.67</v>
      </c>
      <c r="J115" s="41">
        <v>29.17</v>
      </c>
      <c r="K115" s="45" t="s">
        <v>31</v>
      </c>
    </row>
    <row r="116" spans="1:12" ht="15" customHeight="1" x14ac:dyDescent="0.2">
      <c r="A116" s="39">
        <v>94</v>
      </c>
      <c r="B116" s="40" t="s">
        <v>47</v>
      </c>
      <c r="C116" s="40" t="s">
        <v>39</v>
      </c>
      <c r="D116" s="51" t="s">
        <v>122</v>
      </c>
      <c r="E116" s="51" t="s">
        <v>221</v>
      </c>
      <c r="F116" s="41">
        <v>0.5</v>
      </c>
      <c r="G116" s="41">
        <v>30.11</v>
      </c>
      <c r="H116" s="41">
        <v>30.21</v>
      </c>
      <c r="I116" s="41">
        <v>30.11</v>
      </c>
      <c r="J116" s="41">
        <v>29.61</v>
      </c>
      <c r="K116" s="45" t="s">
        <v>31</v>
      </c>
    </row>
    <row r="117" spans="1:12" ht="15" customHeight="1" x14ac:dyDescent="0.2">
      <c r="A117" s="39">
        <v>93</v>
      </c>
      <c r="B117" s="40" t="s">
        <v>47</v>
      </c>
      <c r="C117" s="40" t="s">
        <v>39</v>
      </c>
      <c r="D117" s="51" t="s">
        <v>120</v>
      </c>
      <c r="E117" s="51" t="s">
        <v>220</v>
      </c>
      <c r="F117" s="41">
        <v>0.5</v>
      </c>
      <c r="G117" s="41">
        <v>30.25</v>
      </c>
      <c r="H117" s="41">
        <v>30.52</v>
      </c>
      <c r="I117" s="41">
        <v>30.25</v>
      </c>
      <c r="J117" s="41">
        <v>29.75</v>
      </c>
      <c r="K117" s="45" t="s">
        <v>31</v>
      </c>
    </row>
    <row r="118" spans="1:12" ht="15" customHeight="1" x14ac:dyDescent="0.2">
      <c r="A118" s="39">
        <v>89</v>
      </c>
      <c r="B118" s="40" t="s">
        <v>47</v>
      </c>
      <c r="C118" s="40" t="s">
        <v>39</v>
      </c>
      <c r="D118" s="51" t="s">
        <v>140</v>
      </c>
      <c r="E118" s="51" t="s">
        <v>216</v>
      </c>
      <c r="F118" s="41">
        <v>0.5</v>
      </c>
      <c r="G118" s="41">
        <v>35.31</v>
      </c>
      <c r="H118" s="41">
        <v>35.24</v>
      </c>
      <c r="I118" s="41">
        <v>35.24</v>
      </c>
      <c r="J118" s="41">
        <v>34.74</v>
      </c>
      <c r="K118" s="45" t="s">
        <v>31</v>
      </c>
      <c r="L118" s="27">
        <f>+J112+J113+J114+49.97</f>
        <v>121.66</v>
      </c>
    </row>
    <row r="119" spans="1:12" ht="15" customHeight="1" x14ac:dyDescent="0.2">
      <c r="A119" s="57">
        <v>125</v>
      </c>
      <c r="B119" s="58" t="s">
        <v>47</v>
      </c>
      <c r="C119" s="58" t="s">
        <v>39</v>
      </c>
      <c r="D119" s="59" t="s">
        <v>87</v>
      </c>
      <c r="E119" s="59" t="s">
        <v>88</v>
      </c>
      <c r="F119" s="60">
        <v>0.5</v>
      </c>
      <c r="G119" s="60">
        <v>19.149999999999999</v>
      </c>
      <c r="H119" s="60">
        <v>20.11</v>
      </c>
      <c r="I119" s="60">
        <v>19.149999999999999</v>
      </c>
      <c r="J119" s="60">
        <v>18.649999999999999</v>
      </c>
      <c r="K119" s="61" t="s">
        <v>156</v>
      </c>
    </row>
    <row r="120" spans="1:12" ht="15" customHeight="1" x14ac:dyDescent="0.2">
      <c r="A120" s="62">
        <v>126</v>
      </c>
      <c r="B120" s="63" t="s">
        <v>38</v>
      </c>
      <c r="C120" s="63" t="s">
        <v>39</v>
      </c>
      <c r="D120" s="68" t="s">
        <v>160</v>
      </c>
      <c r="E120" s="68" t="s">
        <v>78</v>
      </c>
      <c r="F120" s="65">
        <v>2.5</v>
      </c>
      <c r="G120" s="65">
        <v>19.100000000000001</v>
      </c>
      <c r="H120" s="65">
        <v>19.920000000000002</v>
      </c>
      <c r="I120" s="65">
        <v>19.100000000000001</v>
      </c>
      <c r="J120" s="65">
        <f>+I120-F120</f>
        <v>16.600000000000001</v>
      </c>
      <c r="K120" s="66" t="s">
        <v>156</v>
      </c>
      <c r="L120" s="27"/>
    </row>
    <row r="121" spans="1:12" ht="15" customHeight="1" x14ac:dyDescent="0.2">
      <c r="A121" s="57">
        <v>123</v>
      </c>
      <c r="B121" s="58" t="s">
        <v>38</v>
      </c>
      <c r="C121" s="58" t="s">
        <v>39</v>
      </c>
      <c r="D121" s="67" t="s">
        <v>69</v>
      </c>
      <c r="E121" s="59" t="s">
        <v>161</v>
      </c>
      <c r="F121" s="60">
        <v>2</v>
      </c>
      <c r="G121" s="60">
        <v>18.57</v>
      </c>
      <c r="H121" s="60">
        <v>18.899999999999999</v>
      </c>
      <c r="I121" s="60">
        <v>18.57</v>
      </c>
      <c r="J121" s="60">
        <v>16.57</v>
      </c>
      <c r="K121" s="61" t="s">
        <v>156</v>
      </c>
    </row>
    <row r="122" spans="1:12" ht="15" customHeight="1" x14ac:dyDescent="0.2">
      <c r="A122" s="57">
        <v>127</v>
      </c>
      <c r="B122" s="58" t="s">
        <v>38</v>
      </c>
      <c r="C122" s="58" t="s">
        <v>39</v>
      </c>
      <c r="D122" s="59" t="s">
        <v>162</v>
      </c>
      <c r="E122" s="59" t="s">
        <v>44</v>
      </c>
      <c r="F122" s="60">
        <v>1.5</v>
      </c>
      <c r="G122" s="60">
        <v>18.11</v>
      </c>
      <c r="H122" s="60">
        <v>18.84</v>
      </c>
      <c r="I122" s="60">
        <v>18.11</v>
      </c>
      <c r="J122" s="60">
        <v>16.61</v>
      </c>
      <c r="K122" s="61" t="s">
        <v>156</v>
      </c>
    </row>
    <row r="123" spans="1:12" ht="15" customHeight="1" x14ac:dyDescent="0.2">
      <c r="A123" s="57">
        <v>124</v>
      </c>
      <c r="B123" s="58" t="s">
        <v>38</v>
      </c>
      <c r="C123" s="58" t="s">
        <v>39</v>
      </c>
      <c r="D123" s="59" t="s">
        <v>263</v>
      </c>
      <c r="E123" s="59" t="s">
        <v>264</v>
      </c>
      <c r="F123" s="60">
        <v>0.5</v>
      </c>
      <c r="G123" s="60">
        <v>17.84</v>
      </c>
      <c r="H123" s="60">
        <v>18.64</v>
      </c>
      <c r="I123" s="60">
        <v>17.84</v>
      </c>
      <c r="J123" s="60">
        <v>17.34</v>
      </c>
      <c r="K123" s="61" t="s">
        <v>156</v>
      </c>
    </row>
    <row r="124" spans="1:12" ht="15" customHeight="1" x14ac:dyDescent="0.2">
      <c r="A124" s="57">
        <v>122</v>
      </c>
      <c r="B124" s="58" t="s">
        <v>38</v>
      </c>
      <c r="C124" s="58" t="s">
        <v>39</v>
      </c>
      <c r="D124" s="73" t="s">
        <v>76</v>
      </c>
      <c r="E124" s="73" t="s">
        <v>84</v>
      </c>
      <c r="F124" s="60">
        <v>2.5</v>
      </c>
      <c r="G124" s="60">
        <v>19.989999999999998</v>
      </c>
      <c r="H124" s="60">
        <v>20.170000000000002</v>
      </c>
      <c r="I124" s="60">
        <v>19.989999999999998</v>
      </c>
      <c r="J124" s="60">
        <v>17.489999999999998</v>
      </c>
      <c r="K124" s="61" t="s">
        <v>156</v>
      </c>
    </row>
    <row r="125" spans="1:12" ht="15" customHeight="1" x14ac:dyDescent="0.2">
      <c r="A125" s="57">
        <v>121</v>
      </c>
      <c r="B125" s="58" t="s">
        <v>38</v>
      </c>
      <c r="C125" s="58" t="s">
        <v>39</v>
      </c>
      <c r="D125" s="59" t="s">
        <v>236</v>
      </c>
      <c r="E125" s="59" t="s">
        <v>237</v>
      </c>
      <c r="F125" s="60">
        <v>3</v>
      </c>
      <c r="G125" s="60">
        <v>21.96</v>
      </c>
      <c r="H125" s="60">
        <v>22.55</v>
      </c>
      <c r="I125" s="60">
        <v>21.96</v>
      </c>
      <c r="J125" s="60">
        <v>18.96</v>
      </c>
      <c r="K125" s="61" t="s">
        <v>156</v>
      </c>
      <c r="L125" s="27">
        <f>+J119+J120+J121+J122</f>
        <v>68.430000000000007</v>
      </c>
    </row>
    <row r="126" spans="1:12" ht="15" customHeight="1" x14ac:dyDescent="0.2">
      <c r="A126" s="39">
        <v>67</v>
      </c>
      <c r="B126" s="40" t="s">
        <v>47</v>
      </c>
      <c r="C126" s="40" t="s">
        <v>39</v>
      </c>
      <c r="D126" s="51" t="s">
        <v>282</v>
      </c>
      <c r="E126" s="51" t="s">
        <v>283</v>
      </c>
      <c r="F126" s="41">
        <v>1</v>
      </c>
      <c r="G126" s="41">
        <v>24.13</v>
      </c>
      <c r="H126" s="41">
        <v>25.31</v>
      </c>
      <c r="I126" s="41">
        <v>24.13</v>
      </c>
      <c r="J126" s="41">
        <v>23.13</v>
      </c>
      <c r="K126" s="45" t="s">
        <v>153</v>
      </c>
    </row>
    <row r="127" spans="1:12" ht="15" customHeight="1" x14ac:dyDescent="0.25">
      <c r="A127" s="9">
        <v>72</v>
      </c>
      <c r="B127" s="44" t="s">
        <v>38</v>
      </c>
      <c r="C127" s="44" t="s">
        <v>111</v>
      </c>
      <c r="D127" s="53" t="s">
        <v>95</v>
      </c>
      <c r="E127" s="53" t="s">
        <v>232</v>
      </c>
      <c r="F127" s="42" t="s">
        <v>267</v>
      </c>
      <c r="G127" s="41">
        <v>20.65</v>
      </c>
      <c r="H127" s="41">
        <v>20.97</v>
      </c>
      <c r="I127" s="41">
        <v>20.65</v>
      </c>
      <c r="J127" s="41">
        <v>18.149999999999999</v>
      </c>
      <c r="K127" s="46" t="s">
        <v>153</v>
      </c>
      <c r="L127" s="27"/>
    </row>
    <row r="128" spans="1:12" ht="15" customHeight="1" x14ac:dyDescent="0.2">
      <c r="A128" s="9">
        <v>70</v>
      </c>
      <c r="B128" s="44" t="s">
        <v>38</v>
      </c>
      <c r="C128" s="40" t="s">
        <v>39</v>
      </c>
      <c r="D128" s="51" t="s">
        <v>208</v>
      </c>
      <c r="E128" s="51" t="s">
        <v>231</v>
      </c>
      <c r="F128" s="41">
        <v>0.5</v>
      </c>
      <c r="G128" s="41">
        <v>20.7</v>
      </c>
      <c r="H128" s="41">
        <v>21.08</v>
      </c>
      <c r="I128" s="41">
        <v>20.7</v>
      </c>
      <c r="J128" s="41">
        <v>20.2</v>
      </c>
      <c r="K128" s="45" t="s">
        <v>153</v>
      </c>
    </row>
    <row r="129" spans="1:12" ht="15" customHeight="1" x14ac:dyDescent="0.2">
      <c r="A129" s="39">
        <v>66</v>
      </c>
      <c r="B129" s="40" t="s">
        <v>38</v>
      </c>
      <c r="C129" s="40" t="s">
        <v>39</v>
      </c>
      <c r="D129" s="51" t="s">
        <v>195</v>
      </c>
      <c r="E129" s="51" t="s">
        <v>196</v>
      </c>
      <c r="F129" s="41">
        <v>1.5</v>
      </c>
      <c r="G129" s="41">
        <v>23.06</v>
      </c>
      <c r="H129" s="41">
        <v>22.48</v>
      </c>
      <c r="I129" s="41">
        <v>22.48</v>
      </c>
      <c r="J129" s="41">
        <v>20.98</v>
      </c>
      <c r="K129" s="45" t="s">
        <v>153</v>
      </c>
    </row>
    <row r="130" spans="1:12" ht="15" customHeight="1" x14ac:dyDescent="0.2">
      <c r="A130" s="39">
        <v>65</v>
      </c>
      <c r="B130" s="40" t="s">
        <v>38</v>
      </c>
      <c r="C130" s="40" t="s">
        <v>57</v>
      </c>
      <c r="D130" s="51" t="s">
        <v>188</v>
      </c>
      <c r="E130" s="51" t="s">
        <v>189</v>
      </c>
      <c r="F130" s="41">
        <v>3.75</v>
      </c>
      <c r="G130" s="41" t="s">
        <v>141</v>
      </c>
      <c r="H130" s="41">
        <v>26.33</v>
      </c>
      <c r="I130" s="41">
        <v>26.33</v>
      </c>
      <c r="J130" s="41">
        <v>22.58</v>
      </c>
      <c r="K130" s="45" t="s">
        <v>153</v>
      </c>
    </row>
    <row r="131" spans="1:12" ht="15" customHeight="1" x14ac:dyDescent="0.2">
      <c r="A131" s="39">
        <v>69</v>
      </c>
      <c r="B131" s="40" t="s">
        <v>38</v>
      </c>
      <c r="C131" s="40" t="s">
        <v>39</v>
      </c>
      <c r="D131" s="51" t="s">
        <v>184</v>
      </c>
      <c r="E131" s="51" t="s">
        <v>185</v>
      </c>
      <c r="F131" s="41">
        <v>0.25</v>
      </c>
      <c r="G131" s="41">
        <v>23.2</v>
      </c>
      <c r="H131" s="41">
        <v>22.89</v>
      </c>
      <c r="I131" s="41">
        <v>22.89</v>
      </c>
      <c r="J131" s="41">
        <v>22.64</v>
      </c>
      <c r="K131" s="45" t="s">
        <v>153</v>
      </c>
    </row>
    <row r="132" spans="1:12" ht="15" customHeight="1" x14ac:dyDescent="0.2">
      <c r="A132" s="39">
        <v>68</v>
      </c>
      <c r="B132" s="40" t="s">
        <v>38</v>
      </c>
      <c r="C132" s="40" t="s">
        <v>39</v>
      </c>
      <c r="D132" s="51" t="s">
        <v>289</v>
      </c>
      <c r="E132" s="51" t="s">
        <v>290</v>
      </c>
      <c r="F132" s="41">
        <v>0.5</v>
      </c>
      <c r="G132" s="41">
        <v>26.14</v>
      </c>
      <c r="H132" s="41">
        <v>25.13</v>
      </c>
      <c r="I132" s="41">
        <v>25.13</v>
      </c>
      <c r="J132" s="41">
        <v>24.63</v>
      </c>
      <c r="K132" s="45" t="s">
        <v>153</v>
      </c>
      <c r="L132" s="27">
        <f>+J126+J127+J128+J129</f>
        <v>82.460000000000008</v>
      </c>
    </row>
    <row r="133" spans="1:12" ht="15" customHeight="1" x14ac:dyDescent="0.2">
      <c r="A133" s="57">
        <v>151</v>
      </c>
      <c r="B133" s="58" t="s">
        <v>47</v>
      </c>
      <c r="C133" s="58" t="s">
        <v>39</v>
      </c>
      <c r="D133" s="59" t="s">
        <v>275</v>
      </c>
      <c r="E133" s="59" t="s">
        <v>276</v>
      </c>
      <c r="F133" s="60">
        <v>0.5</v>
      </c>
      <c r="G133" s="60">
        <v>20.7</v>
      </c>
      <c r="H133" s="60">
        <v>21.02</v>
      </c>
      <c r="I133" s="60">
        <v>20.7</v>
      </c>
      <c r="J133" s="60">
        <v>20.2</v>
      </c>
      <c r="K133" s="61" t="s">
        <v>157</v>
      </c>
      <c r="L133" s="27"/>
    </row>
    <row r="134" spans="1:12" ht="15" customHeight="1" x14ac:dyDescent="0.2">
      <c r="A134" s="57">
        <v>149</v>
      </c>
      <c r="B134" s="58" t="s">
        <v>47</v>
      </c>
      <c r="C134" s="58" t="s">
        <v>39</v>
      </c>
      <c r="D134" s="59" t="s">
        <v>218</v>
      </c>
      <c r="E134" s="59" t="s">
        <v>219</v>
      </c>
      <c r="F134" s="69">
        <v>0.5</v>
      </c>
      <c r="G134" s="60">
        <v>36.04</v>
      </c>
      <c r="H134" s="60">
        <v>38.020000000000003</v>
      </c>
      <c r="I134" s="60">
        <v>36.04</v>
      </c>
      <c r="J134" s="60">
        <v>35.54</v>
      </c>
      <c r="K134" s="61" t="s">
        <v>157</v>
      </c>
    </row>
    <row r="135" spans="1:12" ht="15" customHeight="1" x14ac:dyDescent="0.2">
      <c r="A135" s="62">
        <v>147</v>
      </c>
      <c r="B135" s="63" t="s">
        <v>38</v>
      </c>
      <c r="C135" s="63" t="s">
        <v>39</v>
      </c>
      <c r="D135" s="68" t="s">
        <v>208</v>
      </c>
      <c r="E135" s="68" t="s">
        <v>268</v>
      </c>
      <c r="F135" s="65">
        <v>0</v>
      </c>
      <c r="G135" s="65">
        <v>18.38</v>
      </c>
      <c r="H135" s="65">
        <v>18.86</v>
      </c>
      <c r="I135" s="65">
        <v>18.38</v>
      </c>
      <c r="J135" s="65">
        <v>18.38</v>
      </c>
      <c r="K135" s="66" t="s">
        <v>157</v>
      </c>
    </row>
    <row r="136" spans="1:12" ht="15" customHeight="1" x14ac:dyDescent="0.2">
      <c r="A136" s="57">
        <v>148</v>
      </c>
      <c r="B136" s="58" t="s">
        <v>38</v>
      </c>
      <c r="C136" s="58" t="s">
        <v>39</v>
      </c>
      <c r="D136" s="59" t="s">
        <v>224</v>
      </c>
      <c r="E136" s="59" t="s">
        <v>225</v>
      </c>
      <c r="F136" s="60">
        <v>0</v>
      </c>
      <c r="G136" s="60">
        <v>18.670000000000002</v>
      </c>
      <c r="H136" s="60">
        <v>19.010000000000002</v>
      </c>
      <c r="I136" s="60">
        <v>18.670000000000002</v>
      </c>
      <c r="J136" s="60">
        <v>18.670000000000002</v>
      </c>
      <c r="K136" s="61" t="s">
        <v>157</v>
      </c>
    </row>
    <row r="137" spans="1:12" ht="15" customHeight="1" x14ac:dyDescent="0.2">
      <c r="A137" s="57">
        <v>152</v>
      </c>
      <c r="B137" s="58" t="s">
        <v>38</v>
      </c>
      <c r="C137" s="58" t="s">
        <v>39</v>
      </c>
      <c r="D137" s="59" t="s">
        <v>202</v>
      </c>
      <c r="E137" s="59" t="s">
        <v>203</v>
      </c>
      <c r="F137" s="60">
        <v>0</v>
      </c>
      <c r="G137" s="60">
        <v>32.32</v>
      </c>
      <c r="H137" s="60">
        <v>22.12</v>
      </c>
      <c r="I137" s="60">
        <v>22.12</v>
      </c>
      <c r="J137" s="60">
        <v>22.12</v>
      </c>
      <c r="K137" s="61" t="s">
        <v>157</v>
      </c>
    </row>
    <row r="138" spans="1:12" ht="15" customHeight="1" x14ac:dyDescent="0.2">
      <c r="A138" s="62">
        <v>145</v>
      </c>
      <c r="B138" s="63" t="s">
        <v>38</v>
      </c>
      <c r="C138" s="63" t="s">
        <v>39</v>
      </c>
      <c r="D138" s="68" t="s">
        <v>242</v>
      </c>
      <c r="E138" s="68" t="s">
        <v>243</v>
      </c>
      <c r="F138" s="65">
        <v>0</v>
      </c>
      <c r="G138" s="65">
        <v>22.87</v>
      </c>
      <c r="H138" s="65">
        <v>22.55</v>
      </c>
      <c r="I138" s="65">
        <v>22.55</v>
      </c>
      <c r="J138" s="65">
        <v>22.55</v>
      </c>
      <c r="K138" s="66" t="s">
        <v>157</v>
      </c>
      <c r="L138" s="27">
        <f>+J133+J135+J136+J137</f>
        <v>79.37</v>
      </c>
    </row>
    <row r="139" spans="1:12" ht="15" customHeight="1" x14ac:dyDescent="0.2">
      <c r="A139" s="39">
        <v>50</v>
      </c>
      <c r="B139" s="40" t="s">
        <v>47</v>
      </c>
      <c r="C139" s="40" t="s">
        <v>39</v>
      </c>
      <c r="D139" s="51" t="s">
        <v>240</v>
      </c>
      <c r="E139" s="51" t="s">
        <v>241</v>
      </c>
      <c r="F139" s="41">
        <v>0.75</v>
      </c>
      <c r="G139" s="41">
        <v>29.37</v>
      </c>
      <c r="H139" s="42">
        <v>23.64</v>
      </c>
      <c r="I139" s="41">
        <v>23.64</v>
      </c>
      <c r="J139" s="41">
        <v>22.89</v>
      </c>
      <c r="K139" s="45" t="s">
        <v>151</v>
      </c>
    </row>
    <row r="140" spans="1:12" ht="15" customHeight="1" x14ac:dyDescent="0.2">
      <c r="A140" s="39">
        <v>52</v>
      </c>
      <c r="B140" s="40" t="s">
        <v>47</v>
      </c>
      <c r="C140" s="40" t="s">
        <v>39</v>
      </c>
      <c r="D140" s="51" t="s">
        <v>131</v>
      </c>
      <c r="E140" s="51" t="s">
        <v>246</v>
      </c>
      <c r="F140" s="41">
        <v>0.5</v>
      </c>
      <c r="G140" s="41">
        <v>27.95</v>
      </c>
      <c r="H140" s="41">
        <v>26.36</v>
      </c>
      <c r="I140" s="41">
        <v>26.36</v>
      </c>
      <c r="J140" s="41">
        <v>25.86</v>
      </c>
      <c r="K140" s="45" t="s">
        <v>151</v>
      </c>
    </row>
    <row r="141" spans="1:12" ht="15" customHeight="1" x14ac:dyDescent="0.2">
      <c r="A141" s="39">
        <v>53</v>
      </c>
      <c r="B141" s="40" t="s">
        <v>47</v>
      </c>
      <c r="C141" s="40" t="s">
        <v>39</v>
      </c>
      <c r="D141" s="51" t="s">
        <v>138</v>
      </c>
      <c r="E141" s="51" t="s">
        <v>249</v>
      </c>
      <c r="F141" s="41">
        <v>0.75</v>
      </c>
      <c r="G141" s="41">
        <v>32.409999999999997</v>
      </c>
      <c r="H141" s="41" t="s">
        <v>59</v>
      </c>
      <c r="I141" s="41">
        <v>32.409999999999997</v>
      </c>
      <c r="J141" s="41">
        <v>31.659999999999997</v>
      </c>
      <c r="K141" s="45" t="s">
        <v>151</v>
      </c>
    </row>
    <row r="142" spans="1:12" ht="15" customHeight="1" x14ac:dyDescent="0.2">
      <c r="A142" s="9">
        <v>56</v>
      </c>
      <c r="B142" s="44" t="s">
        <v>38</v>
      </c>
      <c r="C142" s="44" t="s">
        <v>39</v>
      </c>
      <c r="D142" s="54" t="s">
        <v>97</v>
      </c>
      <c r="E142" s="54" t="s">
        <v>233</v>
      </c>
      <c r="F142" s="42">
        <v>0</v>
      </c>
      <c r="G142" s="42">
        <v>19.89</v>
      </c>
      <c r="H142" s="42">
        <v>20.39</v>
      </c>
      <c r="I142" s="42">
        <v>19.89</v>
      </c>
      <c r="J142" s="42">
        <v>19.89</v>
      </c>
      <c r="K142" s="46" t="s">
        <v>151</v>
      </c>
    </row>
    <row r="143" spans="1:12" ht="15" customHeight="1" x14ac:dyDescent="0.2">
      <c r="A143" s="39">
        <v>51</v>
      </c>
      <c r="B143" s="40" t="s">
        <v>38</v>
      </c>
      <c r="C143" s="40" t="s">
        <v>39</v>
      </c>
      <c r="D143" s="51" t="s">
        <v>217</v>
      </c>
      <c r="E143" s="51" t="s">
        <v>52</v>
      </c>
      <c r="F143" s="41">
        <v>0</v>
      </c>
      <c r="G143" s="41">
        <v>23.79</v>
      </c>
      <c r="H143" s="41">
        <v>24.24</v>
      </c>
      <c r="I143" s="41">
        <v>23.79</v>
      </c>
      <c r="J143" s="41">
        <v>23.79</v>
      </c>
      <c r="K143" s="45" t="s">
        <v>151</v>
      </c>
    </row>
    <row r="144" spans="1:12" ht="15" customHeight="1" x14ac:dyDescent="0.2">
      <c r="A144" s="39">
        <v>54</v>
      </c>
      <c r="B144" s="40" t="s">
        <v>38</v>
      </c>
      <c r="C144" s="40" t="s">
        <v>57</v>
      </c>
      <c r="D144" s="51" t="s">
        <v>65</v>
      </c>
      <c r="E144" s="51" t="s">
        <v>249</v>
      </c>
      <c r="F144" s="41">
        <v>4</v>
      </c>
      <c r="G144" s="41">
        <v>38.14</v>
      </c>
      <c r="H144" s="41" t="s">
        <v>141</v>
      </c>
      <c r="I144" s="41">
        <v>38.14</v>
      </c>
      <c r="J144" s="41">
        <v>34.14</v>
      </c>
      <c r="K144" s="45" t="s">
        <v>151</v>
      </c>
      <c r="L144" s="27">
        <f>+J139+J142+J143+J140</f>
        <v>92.429999999999993</v>
      </c>
    </row>
    <row r="145" spans="1:12" ht="15" customHeight="1" x14ac:dyDescent="0.2">
      <c r="A145" s="57">
        <v>14</v>
      </c>
      <c r="B145" s="58" t="s">
        <v>38</v>
      </c>
      <c r="C145" s="58" t="s">
        <v>39</v>
      </c>
      <c r="D145" s="59" t="s">
        <v>79</v>
      </c>
      <c r="E145" s="59" t="s">
        <v>80</v>
      </c>
      <c r="F145" s="69">
        <v>0</v>
      </c>
      <c r="G145" s="60">
        <v>18.559999999999999</v>
      </c>
      <c r="H145" s="60">
        <v>18.489999999999998</v>
      </c>
      <c r="I145" s="60">
        <v>18.489999999999998</v>
      </c>
      <c r="J145" s="60">
        <v>18.489999999999998</v>
      </c>
      <c r="K145" s="61" t="s">
        <v>149</v>
      </c>
    </row>
    <row r="146" spans="1:12" ht="15" customHeight="1" x14ac:dyDescent="0.2">
      <c r="A146" s="57">
        <v>10</v>
      </c>
      <c r="B146" s="58" t="s">
        <v>38</v>
      </c>
      <c r="C146" s="58" t="s">
        <v>39</v>
      </c>
      <c r="D146" s="59" t="s">
        <v>55</v>
      </c>
      <c r="E146" s="76" t="s">
        <v>127</v>
      </c>
      <c r="F146" s="60">
        <v>1.5</v>
      </c>
      <c r="G146" s="60">
        <v>28.03</v>
      </c>
      <c r="H146" s="60">
        <v>26.83</v>
      </c>
      <c r="I146" s="60">
        <v>26.83</v>
      </c>
      <c r="J146" s="60">
        <v>25.33</v>
      </c>
      <c r="K146" s="61" t="s">
        <v>149</v>
      </c>
      <c r="L146" s="27"/>
    </row>
    <row r="147" spans="1:12" ht="15" customHeight="1" x14ac:dyDescent="0.2">
      <c r="A147" s="62">
        <v>12</v>
      </c>
      <c r="B147" s="63" t="s">
        <v>38</v>
      </c>
      <c r="C147" s="58" t="s">
        <v>57</v>
      </c>
      <c r="D147" s="59" t="s">
        <v>97</v>
      </c>
      <c r="E147" s="59" t="s">
        <v>139</v>
      </c>
      <c r="F147" s="60">
        <v>3.5</v>
      </c>
      <c r="G147" s="60">
        <v>30.77</v>
      </c>
      <c r="H147" s="60" t="s">
        <v>141</v>
      </c>
      <c r="I147" s="60">
        <v>30.77</v>
      </c>
      <c r="J147" s="60">
        <v>27.27</v>
      </c>
      <c r="K147" s="61" t="s">
        <v>149</v>
      </c>
    </row>
    <row r="148" spans="1:12" ht="15" customHeight="1" x14ac:dyDescent="0.2">
      <c r="A148" s="57">
        <v>13</v>
      </c>
      <c r="B148" s="58" t="s">
        <v>38</v>
      </c>
      <c r="C148" s="58" t="s">
        <v>57</v>
      </c>
      <c r="D148" s="59" t="s">
        <v>69</v>
      </c>
      <c r="E148" s="59" t="s">
        <v>206</v>
      </c>
      <c r="F148" s="60">
        <v>3.5</v>
      </c>
      <c r="G148" s="60" t="s">
        <v>148</v>
      </c>
      <c r="H148" s="60">
        <v>31.69</v>
      </c>
      <c r="I148" s="60">
        <v>31.69</v>
      </c>
      <c r="J148" s="60">
        <v>28.19</v>
      </c>
      <c r="K148" s="61" t="s">
        <v>149</v>
      </c>
    </row>
    <row r="149" spans="1:12" ht="15" customHeight="1" x14ac:dyDescent="0.2">
      <c r="A149" s="62">
        <v>11</v>
      </c>
      <c r="B149" s="63" t="s">
        <v>38</v>
      </c>
      <c r="C149" s="58" t="s">
        <v>39</v>
      </c>
      <c r="D149" s="59" t="s">
        <v>144</v>
      </c>
      <c r="E149" s="59" t="s">
        <v>145</v>
      </c>
      <c r="F149" s="60">
        <v>2.5</v>
      </c>
      <c r="G149" s="60">
        <v>34.78</v>
      </c>
      <c r="H149" s="60">
        <v>38.659999999999997</v>
      </c>
      <c r="I149" s="60">
        <v>34.78</v>
      </c>
      <c r="J149" s="60">
        <v>32.28</v>
      </c>
      <c r="K149" s="61" t="s">
        <v>149</v>
      </c>
    </row>
    <row r="150" spans="1:12" ht="15" customHeight="1" x14ac:dyDescent="0.2">
      <c r="A150" s="57">
        <v>16</v>
      </c>
      <c r="B150" s="58" t="s">
        <v>38</v>
      </c>
      <c r="C150" s="58" t="s">
        <v>39</v>
      </c>
      <c r="D150" s="59" t="s">
        <v>269</v>
      </c>
      <c r="E150" s="59" t="s">
        <v>312</v>
      </c>
      <c r="F150" s="60">
        <v>0</v>
      </c>
      <c r="G150" s="60" t="s">
        <v>141</v>
      </c>
      <c r="H150" s="60">
        <v>39.97</v>
      </c>
      <c r="I150" s="60">
        <v>39.97</v>
      </c>
      <c r="J150" s="60">
        <v>39.97</v>
      </c>
      <c r="K150" s="61" t="s">
        <v>149</v>
      </c>
      <c r="L150" s="27">
        <f>+J145+J146+J147+49.97</f>
        <v>121.05999999999999</v>
      </c>
    </row>
    <row r="151" spans="1:12" x14ac:dyDescent="0.2">
      <c r="A151" s="21" t="s">
        <v>313</v>
      </c>
    </row>
    <row r="152" spans="1:12" x14ac:dyDescent="0.2">
      <c r="A152" s="21"/>
    </row>
    <row r="153" spans="1:12" x14ac:dyDescent="0.2">
      <c r="A153" s="21" t="s">
        <v>22</v>
      </c>
    </row>
  </sheetData>
  <sortState ref="A74:K78">
    <sortCondition ref="B74:B78"/>
    <sortCondition ref="J74:J78"/>
  </sortState>
  <phoneticPr fontId="0" type="noConversion"/>
  <conditionalFormatting sqref="D21 D2:D19 D51:D90 D23:D48">
    <cfRule type="cellIs" dxfId="3" priority="4" stopIfTrue="1" operator="equal">
      <formula>"TBA"</formula>
    </cfRule>
  </conditionalFormatting>
  <conditionalFormatting sqref="D22">
    <cfRule type="cellIs" dxfId="2" priority="3" stopIfTrue="1" operator="equal">
      <formula>"TBA"</formula>
    </cfRule>
  </conditionalFormatting>
  <conditionalFormatting sqref="D20">
    <cfRule type="cellIs" dxfId="1" priority="2" stopIfTrue="1" operator="equal">
      <formula>"TBA"</formula>
    </cfRule>
  </conditionalFormatting>
  <conditionalFormatting sqref="D49:D50">
    <cfRule type="cellIs" dxfId="0" priority="1" stopIfTrue="1" operator="equal">
      <formula>"TBA"</formula>
    </cfRule>
  </conditionalFormatting>
  <pageMargins left="0.75" right="0.75" top="1" bottom="1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 Scores</vt:lpstr>
      <vt:lpstr>Individual Results</vt:lpstr>
      <vt:lpstr>Team Detail Scores</vt:lpstr>
    </vt:vector>
  </TitlesOfParts>
  <Company>Bolton Valley Resort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Bolwin</dc:creator>
  <cp:lastModifiedBy>Berliner</cp:lastModifiedBy>
  <cp:lastPrinted>2014-01-11T00:56:27Z</cp:lastPrinted>
  <dcterms:created xsi:type="dcterms:W3CDTF">2006-01-06T19:30:29Z</dcterms:created>
  <dcterms:modified xsi:type="dcterms:W3CDTF">2025-02-04T21:45:22Z</dcterms:modified>
</cp:coreProperties>
</file>