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berliner/Documents/CRL 2025/"/>
    </mc:Choice>
  </mc:AlternateContent>
  <xr:revisionPtr revIDLastSave="0" documentId="13_ncr:1_{8311E004-F431-854D-9CDD-7B5A13F73BD8}" xr6:coauthVersionLast="47" xr6:coauthVersionMax="47" xr10:uidLastSave="{00000000-0000-0000-0000-000000000000}"/>
  <bookViews>
    <workbookView xWindow="140" yWindow="660" windowWidth="38080" windowHeight="19080" xr2:uid="{00000000-000D-0000-FFFF-FFFF00000000}"/>
  </bookViews>
  <sheets>
    <sheet name="Team Scores" sheetId="6688" r:id="rId1"/>
    <sheet name="Individual Results" sheetId="22" r:id="rId2"/>
    <sheet name="Team Detail Scor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1" l="1"/>
  <c r="L107" i="1"/>
  <c r="J38" i="1"/>
  <c r="J36" i="1"/>
  <c r="L38" i="1" s="1"/>
  <c r="J34" i="1"/>
  <c r="L101" i="1"/>
  <c r="J99" i="1"/>
  <c r="L118" i="1"/>
  <c r="L112" i="1"/>
  <c r="L94" i="1"/>
  <c r="L87" i="1"/>
  <c r="L82" i="1"/>
  <c r="L76" i="1"/>
  <c r="L68" i="1"/>
  <c r="L60" i="1"/>
  <c r="L54" i="1"/>
  <c r="L46" i="1"/>
  <c r="L33" i="1"/>
  <c r="L30" i="1"/>
  <c r="L28" i="1"/>
  <c r="L23" i="1"/>
  <c r="L22" i="1"/>
  <c r="L20" i="1"/>
  <c r="L17" i="1"/>
  <c r="L12" i="1"/>
  <c r="L7" i="1"/>
  <c r="J54" i="6688" l="1"/>
  <c r="J53" i="6688"/>
  <c r="J52" i="6688"/>
  <c r="J47" i="6688"/>
  <c r="J50" i="6688"/>
  <c r="J43" i="6688"/>
  <c r="J44" i="6688"/>
  <c r="J51" i="6688"/>
  <c r="J45" i="6688"/>
  <c r="J49" i="6688"/>
  <c r="J48" i="6688"/>
  <c r="J46" i="6688"/>
  <c r="J34" i="6688"/>
  <c r="J42" i="6688"/>
  <c r="J37" i="6688"/>
  <c r="J40" i="6688"/>
  <c r="J39" i="6688"/>
  <c r="J38" i="6688"/>
  <c r="J41" i="6688"/>
  <c r="J36" i="6688"/>
  <c r="J32" i="6688"/>
  <c r="J33" i="6688"/>
  <c r="J35" i="6688"/>
  <c r="J31" i="6688" l="1"/>
  <c r="A92" i="22" l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</calcChain>
</file>

<file path=xl/sharedStrings.xml><?xml version="1.0" encoding="utf-8"?>
<sst xmlns="http://schemas.openxmlformats.org/spreadsheetml/2006/main" count="1286" uniqueCount="261">
  <si>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</si>
  <si>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</si>
  <si>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</si>
  <si>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</si>
  <si>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</si>
  <si>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</si>
  <si>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</si>
  <si>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</si>
  <si>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</si>
  <si>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</si>
  <si>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</si>
  <si>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</si>
  <si>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</si>
  <si>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</si>
  <si>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</si>
  <si>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</si>
  <si>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</si>
  <si>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</si>
  <si>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</si>
  <si>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</si>
  <si>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</si>
  <si>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</si>
  <si>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</si>
  <si>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</si>
  <si>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</si>
  <si>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</si>
  <si>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</si>
  <si>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</si>
  <si>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</si>
  <si>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</si>
  <si>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</si>
  <si>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</si>
  <si>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</si>
  <si>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</si>
  <si>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</si>
  <si>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</si>
  <si>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</si>
  <si>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</si>
  <si>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</si>
  <si>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</si>
  <si>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</si>
  <si>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</si>
  <si>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</si>
  <si>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</si>
  <si>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</si>
  <si>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</si>
  <si>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</si>
  <si>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</si>
  <si>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</si>
  <si>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</si>
  <si>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</si>
  <si>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</si>
  <si>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</si>
  <si>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Jeff</t>
  </si>
  <si>
    <t>Marvin</t>
  </si>
  <si>
    <t>B</t>
  </si>
  <si>
    <t>DNF</t>
  </si>
  <si>
    <t>Alex</t>
  </si>
  <si>
    <t>Slemp</t>
  </si>
  <si>
    <t>Josh</t>
  </si>
  <si>
    <t>Blais</t>
  </si>
  <si>
    <t>Nick</t>
  </si>
  <si>
    <t>Nate</t>
  </si>
  <si>
    <t>Gunesch</t>
  </si>
  <si>
    <t>Goldman</t>
  </si>
  <si>
    <t>Brian</t>
  </si>
  <si>
    <t>Kogut</t>
  </si>
  <si>
    <t>Bob</t>
  </si>
  <si>
    <t>Nathan</t>
  </si>
  <si>
    <t>Sydney</t>
  </si>
  <si>
    <t>Julius</t>
  </si>
  <si>
    <t>Joe</t>
  </si>
  <si>
    <t>Tyler</t>
  </si>
  <si>
    <t>Theodore</t>
  </si>
  <si>
    <t>Hadley</t>
  </si>
  <si>
    <t>Sumner</t>
  </si>
  <si>
    <t>Ford</t>
  </si>
  <si>
    <t>Steve</t>
  </si>
  <si>
    <t>Cutts</t>
  </si>
  <si>
    <t>Drew</t>
  </si>
  <si>
    <t>Carleton</t>
  </si>
  <si>
    <t>Brooke</t>
  </si>
  <si>
    <t>Lindsley</t>
  </si>
  <si>
    <t>Schuyler</t>
  </si>
  <si>
    <t>MacDonald</t>
  </si>
  <si>
    <t>Kari</t>
  </si>
  <si>
    <t>Parker</t>
  </si>
  <si>
    <t>Foster</t>
  </si>
  <si>
    <t>Seth</t>
  </si>
  <si>
    <t>Sam</t>
  </si>
  <si>
    <t>Hecklau</t>
  </si>
  <si>
    <t>Isaac</t>
  </si>
  <si>
    <t>Smith</t>
  </si>
  <si>
    <t>Tanner</t>
  </si>
  <si>
    <t>Bowden</t>
  </si>
  <si>
    <t>Dylan</t>
  </si>
  <si>
    <t>Richard</t>
  </si>
  <si>
    <t>Emma</t>
  </si>
  <si>
    <t>Jared</t>
  </si>
  <si>
    <t>T</t>
  </si>
  <si>
    <t>Tim</t>
  </si>
  <si>
    <t>Ramsay</t>
  </si>
  <si>
    <t>Eli</t>
  </si>
  <si>
    <t>Moulton</t>
  </si>
  <si>
    <t>Ramirez-Richer</t>
  </si>
  <si>
    <t>Sarah</t>
  </si>
  <si>
    <t>Holappa</t>
  </si>
  <si>
    <t>Emily</t>
  </si>
  <si>
    <t>Rudy</t>
  </si>
  <si>
    <t>Bentlage</t>
  </si>
  <si>
    <t>Will</t>
  </si>
  <si>
    <t>Chaney</t>
  </si>
  <si>
    <t>Kendall</t>
  </si>
  <si>
    <t>Taegan</t>
  </si>
  <si>
    <t>Kopfler</t>
  </si>
  <si>
    <t>Ali</t>
  </si>
  <si>
    <t>Cassie</t>
  </si>
  <si>
    <t>Keane</t>
  </si>
  <si>
    <t>Keaton</t>
  </si>
  <si>
    <t>Kendra</t>
  </si>
  <si>
    <t>McKim</t>
  </si>
  <si>
    <t>Kim</t>
  </si>
  <si>
    <t>Hoffmann</t>
  </si>
  <si>
    <t>Hannah</t>
  </si>
  <si>
    <t>Janson</t>
  </si>
  <si>
    <t>Jim</t>
  </si>
  <si>
    <t>Uljua</t>
  </si>
  <si>
    <t>Madeleine</t>
  </si>
  <si>
    <t>Prosack</t>
  </si>
  <si>
    <t>DNS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</si>
  <si>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</si>
  <si>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</si>
  <si>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</si>
  <si>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</si>
  <si>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</si>
  <si>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</si>
  <si>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</si>
  <si>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</si>
  <si>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</si>
  <si>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</si>
  <si>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</si>
  <si>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Quintin</t>
  </si>
  <si>
    <t>Adam</t>
  </si>
  <si>
    <t>Naser</t>
  </si>
  <si>
    <t>Kurt</t>
  </si>
  <si>
    <t> Antonucci</t>
  </si>
  <si>
    <t>Ethan</t>
  </si>
  <si>
    <t>Platt</t>
  </si>
  <si>
    <t>Colleen</t>
  </si>
  <si>
    <t>Ward</t>
  </si>
  <si>
    <t>Graulich</t>
  </si>
  <si>
    <t>Goldie</t>
  </si>
  <si>
    <t>Rick</t>
  </si>
  <si>
    <t>Corey</t>
  </si>
  <si>
    <t>O'Connell</t>
  </si>
  <si>
    <t>Jordan</t>
  </si>
  <si>
    <t>Leckey</t>
  </si>
  <si>
    <t>Rachael</t>
  </si>
  <si>
    <t>Hugh</t>
  </si>
  <si>
    <t>Sichel</t>
  </si>
  <si>
    <t>Jason</t>
  </si>
  <si>
    <t>Claire</t>
  </si>
  <si>
    <t>Benning</t>
  </si>
  <si>
    <t>Clukey</t>
  </si>
  <si>
    <t>Benjamin</t>
  </si>
  <si>
    <t>Michael</t>
  </si>
  <si>
    <t>Miller</t>
  </si>
  <si>
    <t>Naple</t>
  </si>
  <si>
    <t>Bernhardt</t>
  </si>
  <si>
    <t>Hadaway</t>
  </si>
  <si>
    <t>Carolyn</t>
  </si>
  <si>
    <t>Stone</t>
  </si>
  <si>
    <t>Tallman</t>
  </si>
  <si>
    <t>John</t>
  </si>
  <si>
    <t>McLaughlin</t>
  </si>
  <si>
    <t>Desautels</t>
  </si>
  <si>
    <t>Alexa</t>
  </si>
  <si>
    <t>Brouillard</t>
  </si>
  <si>
    <t>Allison</t>
  </si>
  <si>
    <t>Durkan</t>
  </si>
  <si>
    <t>Peter</t>
  </si>
  <si>
    <t>Jewett</t>
  </si>
  <si>
    <t>Libby</t>
  </si>
  <si>
    <t>Connor</t>
  </si>
  <si>
    <t>Brown</t>
  </si>
  <si>
    <t>Stephanie</t>
  </si>
  <si>
    <t>Sowles</t>
  </si>
  <si>
    <t>Morin</t>
  </si>
  <si>
    <t>Jonathan</t>
  </si>
  <si>
    <t>Gryckiewicz</t>
  </si>
  <si>
    <t>Kirkpatrick</t>
  </si>
  <si>
    <t xml:space="preserve">Matthew </t>
  </si>
  <si>
    <t>Hauck</t>
  </si>
  <si>
    <t>Eric</t>
  </si>
  <si>
    <t>Nebraska</t>
  </si>
  <si>
    <t>Mark</t>
  </si>
  <si>
    <t>Shella</t>
  </si>
  <si>
    <t>Asch</t>
  </si>
  <si>
    <t>Toupence</t>
  </si>
  <si>
    <t>Elmergreen</t>
  </si>
  <si>
    <t>Shaun</t>
  </si>
  <si>
    <t>O'Rourke</t>
  </si>
  <si>
    <t>Pellerin</t>
  </si>
  <si>
    <t>Rob</t>
  </si>
  <si>
    <t>Bousquet</t>
  </si>
  <si>
    <t>Schindler</t>
  </si>
  <si>
    <t>Payne</t>
  </si>
  <si>
    <t>Bennett</t>
  </si>
  <si>
    <t>Ricky</t>
  </si>
  <si>
    <t>Ortiz</t>
  </si>
  <si>
    <t>Molly</t>
  </si>
  <si>
    <t>Sherman</t>
  </si>
  <si>
    <t>Sven</t>
  </si>
  <si>
    <t>Eklof</t>
  </si>
  <si>
    <t>Broga</t>
  </si>
  <si>
    <t>Gabriella</t>
  </si>
  <si>
    <t>Pogozelski</t>
  </si>
  <si>
    <t>Oughton</t>
  </si>
  <si>
    <t xml:space="preserve"> Gohlke-Schermer</t>
  </si>
  <si>
    <t>Nash</t>
  </si>
  <si>
    <t>Perryman</t>
  </si>
  <si>
    <t>Christian</t>
  </si>
  <si>
    <t>Doyle</t>
  </si>
  <si>
    <t>Strack</t>
  </si>
  <si>
    <t>Mike</t>
  </si>
  <si>
    <t>Dimitroff</t>
  </si>
  <si>
    <t>Yoviene</t>
  </si>
  <si>
    <t>Ashley</t>
  </si>
  <si>
    <t>Gero</t>
  </si>
  <si>
    <t>Merril</t>
  </si>
  <si>
    <t>Kelsey</t>
  </si>
  <si>
    <t>Albert</t>
  </si>
  <si>
    <t>Anderson</t>
  </si>
  <si>
    <t>Weith</t>
  </si>
  <si>
    <t>Kiesha</t>
  </si>
  <si>
    <t>Richardson</t>
  </si>
  <si>
    <t>Cathy</t>
  </si>
  <si>
    <t>Farrell</t>
  </si>
  <si>
    <t>Elizabeth</t>
  </si>
  <si>
    <t>Doherty</t>
  </si>
  <si>
    <t>Bryan</t>
  </si>
  <si>
    <t>Bissell</t>
  </si>
  <si>
    <t>Stacey</t>
  </si>
  <si>
    <t>Behm</t>
  </si>
  <si>
    <t>Gabe</t>
  </si>
  <si>
    <t>Bedell</t>
  </si>
  <si>
    <t>Powers</t>
  </si>
  <si>
    <t>Kirby</t>
  </si>
  <si>
    <t>Landers</t>
  </si>
  <si>
    <t>Gary</t>
  </si>
  <si>
    <t>Tilden</t>
  </si>
  <si>
    <t>Cahill</t>
  </si>
  <si>
    <t>Angelo</t>
  </si>
  <si>
    <t>Note:  This weeks dummy score is  54.88 +10 =  64.88 (slowest weekly best time plus 10 seconds)</t>
  </si>
  <si>
    <t>WEEK #5 -- 2/06/25</t>
  </si>
  <si>
    <t>Anne Marie</t>
  </si>
  <si>
    <t>Jermy</t>
  </si>
  <si>
    <t>Lou</t>
  </si>
  <si>
    <t>Phelps</t>
  </si>
  <si>
    <t>George</t>
  </si>
  <si>
    <t>Bergin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</si>
</sst>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3" fillId="0" borderId="4" xfId="3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2" fillId="0" borderId="4" xfId="3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/>
    </xf>
    <xf numFmtId="0" fontId="0" fillId="5" borderId="0" xfId="0" applyFill="1" applyBorder="1" applyAlignment="1">
      <alignment horizontal="right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9" zoomScale="125" zoomScaleNormal="125" workbookViewId="0">
      <selection activeCell="A48" sqref="A48"/>
    </sheetView>
  </sheetViews>
  <sheetFormatPr baseColWidth="10" defaultColWidth="8.83203125" defaultRowHeight="13" x14ac:dyDescent="0.15"/>
  <cols>
    <col min="1" max="1" width="42.33203125" customWidth="1"/>
    <col min="2" max="9" width="12.6640625" customWidth="1"/>
    <col min="10" max="10" width="12.6640625" style="42" customWidth="1"/>
  </cols>
  <sheetData>
    <row r="1" spans="1:3" x14ac:dyDescent="0.15">
      <c r="A1" s="14" t="s">
        <v>254</v>
      </c>
    </row>
    <row r="3" spans="1:3" ht="15" customHeight="1" x14ac:dyDescent="0.15">
      <c r="A3" s="11" t="s">
        <v>0</v>
      </c>
      <c r="B3" s="60" t="s">
        <v>10</v>
      </c>
      <c r="C3" s="11" t="s">
        <v>11</v>
      </c>
    </row>
    <row r="4" spans="1:3" ht="15" customHeight="1" x14ac:dyDescent="0.15">
      <c r="A4" s="12" t="s">
        <v>29</v>
      </c>
      <c r="B4" s="13">
        <v>73.06</v>
      </c>
      <c r="C4" s="12">
        <v>24</v>
      </c>
    </row>
    <row r="5" spans="1:3" ht="15" customHeight="1" x14ac:dyDescent="0.15">
      <c r="A5" s="12" t="s">
        <v>137</v>
      </c>
      <c r="B5" s="13">
        <v>73.930000000000007</v>
      </c>
      <c r="C5" s="12">
        <v>23</v>
      </c>
    </row>
    <row r="6" spans="1:3" ht="15" customHeight="1" x14ac:dyDescent="0.15">
      <c r="A6" s="12" t="s">
        <v>135</v>
      </c>
      <c r="B6" s="13">
        <v>74.37</v>
      </c>
      <c r="C6" s="12">
        <v>22</v>
      </c>
    </row>
    <row r="7" spans="1:3" ht="15" customHeight="1" x14ac:dyDescent="0.15">
      <c r="A7" s="12" t="s">
        <v>30</v>
      </c>
      <c r="B7" s="8">
        <v>74.819999999999993</v>
      </c>
      <c r="C7" s="12">
        <v>21</v>
      </c>
    </row>
    <row r="8" spans="1:3" ht="15" customHeight="1" x14ac:dyDescent="0.15">
      <c r="A8" s="12" t="s">
        <v>27</v>
      </c>
      <c r="B8" s="13">
        <v>75.77</v>
      </c>
      <c r="C8" s="12">
        <v>20</v>
      </c>
    </row>
    <row r="9" spans="1:3" ht="15" customHeight="1" x14ac:dyDescent="0.15">
      <c r="A9" s="12" t="s">
        <v>33</v>
      </c>
      <c r="B9" s="13">
        <v>75.849999999999994</v>
      </c>
      <c r="C9" s="12">
        <v>19</v>
      </c>
    </row>
    <row r="10" spans="1:3" ht="15" customHeight="1" x14ac:dyDescent="0.15">
      <c r="A10" s="12" t="s">
        <v>36</v>
      </c>
      <c r="B10" s="13">
        <v>84.09</v>
      </c>
      <c r="C10" s="12">
        <v>18</v>
      </c>
    </row>
    <row r="11" spans="1:3" ht="15" customHeight="1" x14ac:dyDescent="0.15">
      <c r="A11" s="12" t="s">
        <v>131</v>
      </c>
      <c r="B11" s="13">
        <v>87.53</v>
      </c>
      <c r="C11" s="12">
        <v>17</v>
      </c>
    </row>
    <row r="12" spans="1:3" ht="15" customHeight="1" x14ac:dyDescent="0.15">
      <c r="A12" s="12" t="s">
        <v>37</v>
      </c>
      <c r="B12" s="8">
        <v>89.1</v>
      </c>
      <c r="C12" s="12">
        <v>16</v>
      </c>
    </row>
    <row r="13" spans="1:3" ht="15" customHeight="1" x14ac:dyDescent="0.15">
      <c r="A13" s="12" t="s">
        <v>31</v>
      </c>
      <c r="B13" s="13">
        <v>90.39</v>
      </c>
      <c r="C13" s="12">
        <v>15</v>
      </c>
    </row>
    <row r="14" spans="1:3" ht="15" customHeight="1" x14ac:dyDescent="0.15">
      <c r="A14" s="12" t="s">
        <v>134</v>
      </c>
      <c r="B14" s="13">
        <v>90.72</v>
      </c>
      <c r="C14" s="12">
        <v>14</v>
      </c>
    </row>
    <row r="15" spans="1:3" ht="15" customHeight="1" x14ac:dyDescent="0.15">
      <c r="A15" s="12" t="s">
        <v>130</v>
      </c>
      <c r="B15" s="13">
        <v>93.64</v>
      </c>
      <c r="C15" s="12">
        <v>13</v>
      </c>
    </row>
    <row r="16" spans="1:3" ht="15" customHeight="1" x14ac:dyDescent="0.15">
      <c r="A16" s="6" t="s">
        <v>32</v>
      </c>
      <c r="B16" s="13">
        <v>94.08</v>
      </c>
      <c r="C16" s="12">
        <v>12</v>
      </c>
    </row>
    <row r="17" spans="1:10" ht="15" customHeight="1" x14ac:dyDescent="0.15">
      <c r="A17" s="12" t="s">
        <v>132</v>
      </c>
      <c r="B17" s="8">
        <v>97.01</v>
      </c>
      <c r="C17" s="12">
        <v>11</v>
      </c>
    </row>
    <row r="18" spans="1:10" ht="15" customHeight="1" x14ac:dyDescent="0.15">
      <c r="A18" s="12" t="s">
        <v>136</v>
      </c>
      <c r="B18" s="13">
        <v>97.69</v>
      </c>
      <c r="C18" s="12">
        <v>10</v>
      </c>
    </row>
    <row r="19" spans="1:10" ht="15" customHeight="1" x14ac:dyDescent="0.15">
      <c r="A19" s="12" t="s">
        <v>133</v>
      </c>
      <c r="B19" s="13">
        <v>99.12</v>
      </c>
      <c r="C19" s="12">
        <v>9</v>
      </c>
    </row>
    <row r="20" spans="1:10" ht="15" customHeight="1" x14ac:dyDescent="0.15">
      <c r="A20" s="12" t="s">
        <v>35</v>
      </c>
      <c r="B20" s="13">
        <v>110.77</v>
      </c>
      <c r="C20" s="12">
        <v>8</v>
      </c>
    </row>
    <row r="21" spans="1:10" ht="15" customHeight="1" x14ac:dyDescent="0.15">
      <c r="A21" s="12" t="s">
        <v>139</v>
      </c>
      <c r="B21" s="13">
        <v>139.83000000000001</v>
      </c>
      <c r="C21" s="12">
        <v>7</v>
      </c>
    </row>
    <row r="22" spans="1:10" ht="15" customHeight="1" x14ac:dyDescent="0.15">
      <c r="A22" s="12" t="s">
        <v>34</v>
      </c>
      <c r="B22" s="13">
        <v>143.01</v>
      </c>
      <c r="C22" s="12">
        <v>6</v>
      </c>
    </row>
    <row r="23" spans="1:10" ht="15" customHeight="1" x14ac:dyDescent="0.15">
      <c r="A23" s="12" t="s">
        <v>25</v>
      </c>
      <c r="B23" s="13">
        <v>174.28</v>
      </c>
      <c r="C23" s="12">
        <v>5</v>
      </c>
    </row>
    <row r="24" spans="1:10" ht="15" customHeight="1" x14ac:dyDescent="0.15">
      <c r="A24" s="12" t="s">
        <v>26</v>
      </c>
      <c r="B24" s="13">
        <v>212.04</v>
      </c>
      <c r="C24" s="12">
        <v>4</v>
      </c>
    </row>
    <row r="25" spans="1:10" ht="15" customHeight="1" x14ac:dyDescent="0.15">
      <c r="A25" s="12" t="s">
        <v>140</v>
      </c>
      <c r="B25" s="13">
        <v>226.91</v>
      </c>
      <c r="C25" s="12">
        <v>3</v>
      </c>
    </row>
    <row r="26" spans="1:10" ht="15" customHeight="1" x14ac:dyDescent="0.15">
      <c r="A26" s="12" t="s">
        <v>28</v>
      </c>
      <c r="B26" s="8">
        <v>259.52</v>
      </c>
      <c r="C26" s="12">
        <v>1.5</v>
      </c>
    </row>
    <row r="27" spans="1:10" ht="15" customHeight="1" x14ac:dyDescent="0.15">
      <c r="A27" s="12" t="s">
        <v>138</v>
      </c>
      <c r="B27" s="13">
        <v>259.52</v>
      </c>
      <c r="C27" s="12">
        <v>1.5</v>
      </c>
    </row>
    <row r="29" spans="1:10" x14ac:dyDescent="0.15">
      <c r="B29" s="65" t="s">
        <v>20</v>
      </c>
      <c r="C29" s="65"/>
      <c r="D29" s="65"/>
      <c r="E29" s="65"/>
      <c r="F29" s="65"/>
      <c r="G29" s="65"/>
      <c r="H29" s="65"/>
      <c r="I29" s="65"/>
      <c r="J29" s="65"/>
    </row>
    <row r="30" spans="1:10" ht="15" customHeight="1" x14ac:dyDescent="0.15">
      <c r="A30" s="11" t="s">
        <v>0</v>
      </c>
      <c r="B30" s="57" t="s">
        <v>12</v>
      </c>
      <c r="C30" s="57" t="s">
        <v>13</v>
      </c>
      <c r="D30" s="11" t="s">
        <v>14</v>
      </c>
      <c r="E30" s="11" t="s">
        <v>15</v>
      </c>
      <c r="F30" s="11" t="s">
        <v>16</v>
      </c>
      <c r="G30" s="11" t="s">
        <v>17</v>
      </c>
      <c r="H30" s="11" t="s">
        <v>18</v>
      </c>
      <c r="I30" s="11" t="s">
        <v>19</v>
      </c>
      <c r="J30" s="11" t="s">
        <v>21</v>
      </c>
    </row>
    <row r="31" spans="1:10" ht="15" customHeight="1" x14ac:dyDescent="0.15">
      <c r="A31" s="12" t="s">
        <v>137</v>
      </c>
      <c r="B31" s="58">
        <v>24</v>
      </c>
      <c r="C31" s="58">
        <v>20</v>
      </c>
      <c r="D31" s="58">
        <v>24</v>
      </c>
      <c r="E31" s="58">
        <v>24</v>
      </c>
      <c r="F31" s="58">
        <v>23</v>
      </c>
      <c r="G31" s="58"/>
      <c r="H31" s="58"/>
      <c r="I31" s="58"/>
      <c r="J31" s="15">
        <f t="shared" ref="J31:J54" si="0">SUM(B31:I31)</f>
        <v>115</v>
      </c>
    </row>
    <row r="32" spans="1:10" ht="15" customHeight="1" x14ac:dyDescent="0.15">
      <c r="A32" s="12" t="s">
        <v>135</v>
      </c>
      <c r="B32" s="58">
        <v>22</v>
      </c>
      <c r="C32" s="58">
        <v>21</v>
      </c>
      <c r="D32" s="58">
        <v>22</v>
      </c>
      <c r="E32" s="58">
        <v>22</v>
      </c>
      <c r="F32" s="58">
        <v>22</v>
      </c>
      <c r="G32" s="58"/>
      <c r="H32" s="58"/>
      <c r="I32" s="58"/>
      <c r="J32" s="15">
        <f t="shared" si="0"/>
        <v>109</v>
      </c>
    </row>
    <row r="33" spans="1:10" ht="15" customHeight="1" x14ac:dyDescent="0.15">
      <c r="A33" s="12" t="s">
        <v>30</v>
      </c>
      <c r="B33" s="58">
        <v>19</v>
      </c>
      <c r="C33" s="58">
        <v>24</v>
      </c>
      <c r="D33" s="58">
        <v>23</v>
      </c>
      <c r="E33" s="58">
        <v>19</v>
      </c>
      <c r="F33" s="58">
        <v>21</v>
      </c>
      <c r="G33" s="58"/>
      <c r="H33" s="58"/>
      <c r="I33" s="58"/>
      <c r="J33" s="15">
        <f t="shared" si="0"/>
        <v>106</v>
      </c>
    </row>
    <row r="34" spans="1:10" ht="15" customHeight="1" x14ac:dyDescent="0.15">
      <c r="A34" s="12" t="s">
        <v>29</v>
      </c>
      <c r="B34" s="58">
        <v>23</v>
      </c>
      <c r="C34" s="58">
        <v>23</v>
      </c>
      <c r="D34" s="58">
        <v>13</v>
      </c>
      <c r="E34" s="58">
        <v>23</v>
      </c>
      <c r="F34" s="58">
        <v>24</v>
      </c>
      <c r="G34" s="58"/>
      <c r="H34" s="58"/>
      <c r="I34" s="58"/>
      <c r="J34" s="15">
        <f t="shared" si="0"/>
        <v>106</v>
      </c>
    </row>
    <row r="35" spans="1:10" ht="15" customHeight="1" x14ac:dyDescent="0.15">
      <c r="A35" s="12" t="s">
        <v>33</v>
      </c>
      <c r="B35" s="58">
        <v>21</v>
      </c>
      <c r="C35" s="58">
        <v>22</v>
      </c>
      <c r="D35" s="58">
        <v>21</v>
      </c>
      <c r="E35" s="58">
        <v>21</v>
      </c>
      <c r="F35" s="58">
        <v>19</v>
      </c>
      <c r="G35" s="58"/>
      <c r="H35" s="58"/>
      <c r="I35" s="58"/>
      <c r="J35" s="15">
        <f t="shared" si="0"/>
        <v>104</v>
      </c>
    </row>
    <row r="36" spans="1:10" ht="15" customHeight="1" x14ac:dyDescent="0.15">
      <c r="A36" s="12" t="s">
        <v>27</v>
      </c>
      <c r="B36" s="58">
        <v>20</v>
      </c>
      <c r="C36" s="58">
        <v>19</v>
      </c>
      <c r="D36" s="58">
        <v>20</v>
      </c>
      <c r="E36" s="58">
        <v>20</v>
      </c>
      <c r="F36" s="58">
        <v>20</v>
      </c>
      <c r="G36" s="58"/>
      <c r="H36" s="58"/>
      <c r="I36" s="58"/>
      <c r="J36" s="15">
        <f t="shared" si="0"/>
        <v>99</v>
      </c>
    </row>
    <row r="37" spans="1:10" ht="15" customHeight="1" x14ac:dyDescent="0.15">
      <c r="A37" s="12" t="s">
        <v>37</v>
      </c>
      <c r="B37" s="58">
        <v>18</v>
      </c>
      <c r="C37" s="58">
        <v>9</v>
      </c>
      <c r="D37" s="58">
        <v>16</v>
      </c>
      <c r="E37" s="58">
        <v>18</v>
      </c>
      <c r="F37" s="58">
        <v>16</v>
      </c>
      <c r="G37" s="58"/>
      <c r="H37" s="58"/>
      <c r="I37" s="58"/>
      <c r="J37" s="15">
        <f t="shared" si="0"/>
        <v>77</v>
      </c>
    </row>
    <row r="38" spans="1:10" ht="15" customHeight="1" x14ac:dyDescent="0.15">
      <c r="A38" s="12" t="s">
        <v>36</v>
      </c>
      <c r="B38" s="58">
        <v>14</v>
      </c>
      <c r="C38" s="58">
        <v>15</v>
      </c>
      <c r="D38" s="58">
        <v>15</v>
      </c>
      <c r="E38" s="58">
        <v>10</v>
      </c>
      <c r="F38" s="58">
        <v>18</v>
      </c>
      <c r="G38" s="58"/>
      <c r="H38" s="58"/>
      <c r="I38" s="58"/>
      <c r="J38" s="15">
        <f t="shared" si="0"/>
        <v>72</v>
      </c>
    </row>
    <row r="39" spans="1:10" ht="15" customHeight="1" x14ac:dyDescent="0.15">
      <c r="A39" s="12" t="s">
        <v>131</v>
      </c>
      <c r="B39" s="58">
        <v>17</v>
      </c>
      <c r="C39" s="58">
        <v>12</v>
      </c>
      <c r="D39" s="58">
        <v>10</v>
      </c>
      <c r="E39" s="58">
        <v>14</v>
      </c>
      <c r="F39" s="58">
        <v>17</v>
      </c>
      <c r="G39" s="58"/>
      <c r="H39" s="58"/>
      <c r="I39" s="58"/>
      <c r="J39" s="15">
        <f t="shared" si="0"/>
        <v>70</v>
      </c>
    </row>
    <row r="40" spans="1:10" ht="15" customHeight="1" x14ac:dyDescent="0.15">
      <c r="A40" s="6" t="s">
        <v>32</v>
      </c>
      <c r="B40" s="58">
        <v>13</v>
      </c>
      <c r="C40" s="58">
        <v>16</v>
      </c>
      <c r="D40" s="58">
        <v>8</v>
      </c>
      <c r="E40" s="58">
        <v>15</v>
      </c>
      <c r="F40" s="58">
        <v>12</v>
      </c>
      <c r="G40" s="58"/>
      <c r="H40" s="58"/>
      <c r="I40" s="58"/>
      <c r="J40" s="15">
        <f t="shared" si="0"/>
        <v>64</v>
      </c>
    </row>
    <row r="41" spans="1:10" ht="15" customHeight="1" x14ac:dyDescent="0.15">
      <c r="A41" s="12" t="s">
        <v>133</v>
      </c>
      <c r="B41" s="58">
        <v>16</v>
      </c>
      <c r="C41" s="58">
        <v>17</v>
      </c>
      <c r="D41" s="58">
        <v>12</v>
      </c>
      <c r="E41" s="58">
        <v>4</v>
      </c>
      <c r="F41" s="58">
        <v>9</v>
      </c>
      <c r="G41" s="58"/>
      <c r="H41" s="58"/>
      <c r="I41" s="58"/>
      <c r="J41" s="15">
        <f t="shared" si="0"/>
        <v>58</v>
      </c>
    </row>
    <row r="42" spans="1:10" ht="15" customHeight="1" x14ac:dyDescent="0.15">
      <c r="A42" s="12" t="s">
        <v>34</v>
      </c>
      <c r="B42" s="58">
        <v>11</v>
      </c>
      <c r="C42" s="58">
        <v>14</v>
      </c>
      <c r="D42" s="58">
        <v>9</v>
      </c>
      <c r="E42" s="58">
        <v>16</v>
      </c>
      <c r="F42" s="58">
        <v>6</v>
      </c>
      <c r="G42" s="58"/>
      <c r="H42" s="58"/>
      <c r="I42" s="58"/>
      <c r="J42" s="15">
        <f t="shared" si="0"/>
        <v>56</v>
      </c>
    </row>
    <row r="43" spans="1:10" ht="15" customHeight="1" x14ac:dyDescent="0.15">
      <c r="A43" s="12" t="s">
        <v>134</v>
      </c>
      <c r="B43" s="58">
        <v>7</v>
      </c>
      <c r="C43" s="58">
        <v>7</v>
      </c>
      <c r="D43" s="58">
        <v>18</v>
      </c>
      <c r="E43" s="58">
        <v>7</v>
      </c>
      <c r="F43" s="58">
        <v>14</v>
      </c>
      <c r="G43" s="58"/>
      <c r="H43" s="58"/>
      <c r="I43" s="58"/>
      <c r="J43" s="15">
        <f t="shared" si="0"/>
        <v>53</v>
      </c>
    </row>
    <row r="44" spans="1:10" ht="15" customHeight="1" x14ac:dyDescent="0.15">
      <c r="A44" s="12" t="s">
        <v>136</v>
      </c>
      <c r="B44" s="58">
        <v>9</v>
      </c>
      <c r="C44" s="58">
        <v>8</v>
      </c>
      <c r="D44" s="58">
        <v>11</v>
      </c>
      <c r="E44" s="58">
        <v>13</v>
      </c>
      <c r="F44" s="58">
        <v>10</v>
      </c>
      <c r="G44" s="58"/>
      <c r="H44" s="58"/>
      <c r="I44" s="58"/>
      <c r="J44" s="15">
        <f t="shared" si="0"/>
        <v>51</v>
      </c>
    </row>
    <row r="45" spans="1:10" ht="15" customHeight="1" x14ac:dyDescent="0.15">
      <c r="A45" s="12" t="s">
        <v>28</v>
      </c>
      <c r="B45" s="58">
        <v>15</v>
      </c>
      <c r="C45" s="58">
        <v>4</v>
      </c>
      <c r="D45" s="58">
        <v>17</v>
      </c>
      <c r="E45" s="58">
        <v>12</v>
      </c>
      <c r="F45" s="58">
        <v>1.5</v>
      </c>
      <c r="G45" s="58"/>
      <c r="H45" s="58"/>
      <c r="I45" s="58"/>
      <c r="J45" s="15">
        <f t="shared" si="0"/>
        <v>49.5</v>
      </c>
    </row>
    <row r="46" spans="1:10" ht="15" customHeight="1" x14ac:dyDescent="0.15">
      <c r="A46" s="12" t="s">
        <v>25</v>
      </c>
      <c r="B46" s="58">
        <v>12</v>
      </c>
      <c r="C46" s="58">
        <v>10</v>
      </c>
      <c r="D46" s="58">
        <v>14</v>
      </c>
      <c r="E46" s="58">
        <v>8</v>
      </c>
      <c r="F46" s="58">
        <v>5</v>
      </c>
      <c r="G46" s="58"/>
      <c r="H46" s="58"/>
      <c r="I46" s="58"/>
      <c r="J46" s="15">
        <f t="shared" si="0"/>
        <v>49</v>
      </c>
    </row>
    <row r="47" spans="1:10" ht="15" customHeight="1" x14ac:dyDescent="0.15">
      <c r="A47" s="12" t="s">
        <v>138</v>
      </c>
      <c r="B47" s="58">
        <v>5</v>
      </c>
      <c r="C47" s="58">
        <v>6</v>
      </c>
      <c r="D47" s="58">
        <v>19</v>
      </c>
      <c r="E47" s="58">
        <v>17</v>
      </c>
      <c r="F47" s="58">
        <v>1.5</v>
      </c>
      <c r="G47" s="58"/>
      <c r="H47" s="58"/>
      <c r="I47" s="58"/>
      <c r="J47" s="15">
        <f t="shared" si="0"/>
        <v>48.5</v>
      </c>
    </row>
    <row r="48" spans="1:10" ht="15" customHeight="1" x14ac:dyDescent="0.15">
      <c r="A48" s="12" t="s">
        <v>31</v>
      </c>
      <c r="B48" s="58">
        <v>8</v>
      </c>
      <c r="C48" s="58">
        <v>13</v>
      </c>
      <c r="D48" s="58">
        <v>2</v>
      </c>
      <c r="E48" s="58">
        <v>9</v>
      </c>
      <c r="F48" s="58">
        <v>15</v>
      </c>
      <c r="G48" s="58"/>
      <c r="H48" s="58"/>
      <c r="I48" s="58"/>
      <c r="J48" s="15">
        <f t="shared" si="0"/>
        <v>47</v>
      </c>
    </row>
    <row r="49" spans="1:10" ht="15" customHeight="1" x14ac:dyDescent="0.15">
      <c r="A49" s="12" t="s">
        <v>132</v>
      </c>
      <c r="B49" s="58">
        <v>1.5</v>
      </c>
      <c r="C49" s="58">
        <v>18</v>
      </c>
      <c r="D49" s="58">
        <v>7</v>
      </c>
      <c r="E49" s="58">
        <v>3</v>
      </c>
      <c r="F49" s="58">
        <v>11</v>
      </c>
      <c r="G49" s="58"/>
      <c r="H49" s="58"/>
      <c r="I49" s="58"/>
      <c r="J49" s="15">
        <f t="shared" si="0"/>
        <v>40.5</v>
      </c>
    </row>
    <row r="50" spans="1:10" ht="15" customHeight="1" x14ac:dyDescent="0.15">
      <c r="A50" s="12" t="s">
        <v>130</v>
      </c>
      <c r="B50" s="58">
        <v>10</v>
      </c>
      <c r="C50" s="58">
        <v>3</v>
      </c>
      <c r="D50" s="58">
        <v>3</v>
      </c>
      <c r="E50" s="58">
        <v>11</v>
      </c>
      <c r="F50" s="58">
        <v>13</v>
      </c>
      <c r="G50" s="58"/>
      <c r="H50" s="58"/>
      <c r="I50" s="58"/>
      <c r="J50" s="15">
        <f t="shared" si="0"/>
        <v>40</v>
      </c>
    </row>
    <row r="51" spans="1:10" ht="15" customHeight="1" x14ac:dyDescent="0.15">
      <c r="A51" s="12" t="s">
        <v>139</v>
      </c>
      <c r="B51" s="58">
        <v>6</v>
      </c>
      <c r="C51" s="58">
        <v>11</v>
      </c>
      <c r="D51" s="58">
        <v>6</v>
      </c>
      <c r="E51" s="58">
        <v>6</v>
      </c>
      <c r="F51" s="58">
        <v>7</v>
      </c>
      <c r="G51" s="58"/>
      <c r="H51" s="58"/>
      <c r="I51" s="58"/>
      <c r="J51" s="15">
        <f t="shared" si="0"/>
        <v>36</v>
      </c>
    </row>
    <row r="52" spans="1:10" ht="15" customHeight="1" x14ac:dyDescent="0.15">
      <c r="A52" s="12" t="s">
        <v>35</v>
      </c>
      <c r="B52" s="58">
        <v>1.5</v>
      </c>
      <c r="C52" s="58">
        <v>5</v>
      </c>
      <c r="D52" s="58">
        <v>5</v>
      </c>
      <c r="E52" s="58">
        <v>5</v>
      </c>
      <c r="F52" s="58">
        <v>8</v>
      </c>
      <c r="G52" s="58"/>
      <c r="H52" s="58"/>
      <c r="I52" s="58"/>
      <c r="J52" s="15">
        <f t="shared" si="0"/>
        <v>24.5</v>
      </c>
    </row>
    <row r="53" spans="1:10" ht="15" customHeight="1" x14ac:dyDescent="0.15">
      <c r="A53" s="12" t="s">
        <v>140</v>
      </c>
      <c r="B53" s="58">
        <v>4</v>
      </c>
      <c r="C53" s="58">
        <v>1.5</v>
      </c>
      <c r="D53" s="58">
        <v>4</v>
      </c>
      <c r="E53" s="58">
        <v>2</v>
      </c>
      <c r="F53" s="58">
        <v>3</v>
      </c>
      <c r="G53" s="58"/>
      <c r="H53" s="58"/>
      <c r="I53" s="58"/>
      <c r="J53" s="15">
        <f t="shared" si="0"/>
        <v>14.5</v>
      </c>
    </row>
    <row r="54" spans="1:10" ht="15" customHeight="1" x14ac:dyDescent="0.15">
      <c r="A54" s="12" t="s">
        <v>26</v>
      </c>
      <c r="B54" s="58">
        <v>3</v>
      </c>
      <c r="C54" s="58">
        <v>1.5</v>
      </c>
      <c r="D54" s="58">
        <v>1</v>
      </c>
      <c r="E54" s="58">
        <v>1</v>
      </c>
      <c r="F54" s="58">
        <v>4</v>
      </c>
      <c r="G54" s="58"/>
      <c r="H54" s="58"/>
      <c r="I54" s="58"/>
      <c r="J54" s="15">
        <f t="shared" si="0"/>
        <v>10.5</v>
      </c>
    </row>
  </sheetData>
  <sortState xmlns:xlrd2="http://schemas.microsoft.com/office/spreadsheetml/2017/richdata2" ref="A4:B27">
    <sortCondition ref="B4:B27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workbookViewId="0">
      <selection activeCell="K13" sqref="K13"/>
    </sheetView>
  </sheetViews>
  <sheetFormatPr baseColWidth="10" defaultColWidth="9.1640625" defaultRowHeight="13" x14ac:dyDescent="0.15"/>
  <cols>
    <col min="1" max="1" width="9.1640625" style="5"/>
    <col min="2" max="2" width="6.83203125" style="5" bestFit="1" customWidth="1"/>
    <col min="3" max="4" width="10.6640625" style="10" customWidth="1"/>
    <col min="5" max="5" width="13" style="35" bestFit="1" customWidth="1"/>
    <col min="6" max="6" width="16.33203125" style="35" bestFit="1" customWidth="1"/>
    <col min="7" max="7" width="10.5" style="9" customWidth="1"/>
    <col min="8" max="11" width="15.6640625" style="9" customWidth="1"/>
    <col min="12" max="12" width="39.5" style="29" customWidth="1"/>
    <col min="13" max="16384" width="9.1640625" style="5"/>
  </cols>
  <sheetData>
    <row r="1" spans="1:12" ht="15" customHeight="1" thickTop="1" x14ac:dyDescent="0.15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7" t="s">
        <v>0</v>
      </c>
    </row>
    <row r="2" spans="1:12" ht="15" customHeight="1" x14ac:dyDescent="0.15">
      <c r="A2" s="6">
        <v>1</v>
      </c>
      <c r="B2" s="23">
        <v>171</v>
      </c>
      <c r="C2" s="24" t="s">
        <v>38</v>
      </c>
      <c r="D2" s="24" t="s">
        <v>39</v>
      </c>
      <c r="E2" s="30" t="s">
        <v>41</v>
      </c>
      <c r="F2" s="30" t="s">
        <v>40</v>
      </c>
      <c r="G2" s="22">
        <v>3</v>
      </c>
      <c r="H2" s="13">
        <v>20.52</v>
      </c>
      <c r="I2" s="13">
        <v>21.46</v>
      </c>
      <c r="J2" s="13">
        <v>20.52</v>
      </c>
      <c r="K2" s="22">
        <v>17.52</v>
      </c>
      <c r="L2" s="26" t="s">
        <v>29</v>
      </c>
    </row>
    <row r="3" spans="1:12" ht="15" customHeight="1" x14ac:dyDescent="0.15">
      <c r="A3" s="6">
        <v>2</v>
      </c>
      <c r="B3" s="23">
        <v>176</v>
      </c>
      <c r="C3" s="24" t="s">
        <v>38</v>
      </c>
      <c r="D3" s="24" t="s">
        <v>39</v>
      </c>
      <c r="E3" s="30" t="s">
        <v>219</v>
      </c>
      <c r="F3" s="30" t="s">
        <v>125</v>
      </c>
      <c r="G3" s="22">
        <v>3</v>
      </c>
      <c r="H3" s="13">
        <v>20.66</v>
      </c>
      <c r="I3" s="13" t="s">
        <v>129</v>
      </c>
      <c r="J3" s="13">
        <v>20.66</v>
      </c>
      <c r="K3" s="22">
        <v>17.66</v>
      </c>
      <c r="L3" s="26" t="s">
        <v>29</v>
      </c>
    </row>
    <row r="4" spans="1:12" ht="15" customHeight="1" x14ac:dyDescent="0.15">
      <c r="A4" s="6">
        <v>3</v>
      </c>
      <c r="B4" s="23">
        <v>18</v>
      </c>
      <c r="C4" s="24" t="s">
        <v>38</v>
      </c>
      <c r="D4" s="24" t="s">
        <v>39</v>
      </c>
      <c r="E4" s="30" t="s">
        <v>45</v>
      </c>
      <c r="F4" s="30" t="s">
        <v>46</v>
      </c>
      <c r="G4" s="22">
        <v>2</v>
      </c>
      <c r="H4" s="13">
        <v>19.8</v>
      </c>
      <c r="I4" s="13">
        <v>20.97</v>
      </c>
      <c r="J4" s="13">
        <v>19.8</v>
      </c>
      <c r="K4" s="22">
        <v>17.8</v>
      </c>
      <c r="L4" s="26" t="s">
        <v>27</v>
      </c>
    </row>
    <row r="5" spans="1:12" ht="15" customHeight="1" x14ac:dyDescent="0.15">
      <c r="A5" s="6">
        <v>4</v>
      </c>
      <c r="B5" s="23">
        <v>122</v>
      </c>
      <c r="C5" s="24" t="s">
        <v>38</v>
      </c>
      <c r="D5" s="24" t="s">
        <v>39</v>
      </c>
      <c r="E5" s="30" t="s">
        <v>71</v>
      </c>
      <c r="F5" s="30" t="s">
        <v>78</v>
      </c>
      <c r="G5" s="22">
        <v>2.5</v>
      </c>
      <c r="H5" s="13">
        <v>20.399999999999999</v>
      </c>
      <c r="I5" s="13">
        <v>21.11</v>
      </c>
      <c r="J5" s="13">
        <v>20.399999999999999</v>
      </c>
      <c r="K5" s="22">
        <v>17.899999999999999</v>
      </c>
      <c r="L5" s="26" t="s">
        <v>137</v>
      </c>
    </row>
    <row r="6" spans="1:12" ht="15" customHeight="1" x14ac:dyDescent="0.15">
      <c r="A6" s="6">
        <v>5</v>
      </c>
      <c r="B6" s="23">
        <v>127</v>
      </c>
      <c r="C6" s="24" t="s">
        <v>38</v>
      </c>
      <c r="D6" s="24" t="s">
        <v>39</v>
      </c>
      <c r="E6" s="30" t="s">
        <v>142</v>
      </c>
      <c r="F6" s="30" t="s">
        <v>44</v>
      </c>
      <c r="G6" s="22">
        <v>1.5</v>
      </c>
      <c r="H6" s="13">
        <v>19.399999999999999</v>
      </c>
      <c r="I6" s="13">
        <v>20.46</v>
      </c>
      <c r="J6" s="13">
        <v>19.399999999999999</v>
      </c>
      <c r="K6" s="22">
        <v>17.899999999999999</v>
      </c>
      <c r="L6" s="26" t="s">
        <v>137</v>
      </c>
    </row>
    <row r="7" spans="1:12" ht="15" customHeight="1" x14ac:dyDescent="0.2">
      <c r="A7" s="6">
        <v>6</v>
      </c>
      <c r="B7" s="23">
        <v>77</v>
      </c>
      <c r="C7" s="24" t="s">
        <v>38</v>
      </c>
      <c r="D7" s="24" t="s">
        <v>39</v>
      </c>
      <c r="E7" s="59" t="s">
        <v>59</v>
      </c>
      <c r="F7" s="59" t="s">
        <v>60</v>
      </c>
      <c r="G7" s="22">
        <v>1.5</v>
      </c>
      <c r="H7" s="13">
        <v>19.510000000000002</v>
      </c>
      <c r="I7" s="13">
        <v>19.79</v>
      </c>
      <c r="J7" s="13">
        <v>19.510000000000002</v>
      </c>
      <c r="K7" s="22">
        <v>18.010000000000002</v>
      </c>
      <c r="L7" s="26" t="s">
        <v>135</v>
      </c>
    </row>
    <row r="8" spans="1:12" ht="15" customHeight="1" x14ac:dyDescent="0.15">
      <c r="A8" s="6">
        <v>7</v>
      </c>
      <c r="B8" s="23">
        <v>128</v>
      </c>
      <c r="C8" s="24" t="s">
        <v>38</v>
      </c>
      <c r="D8" s="24" t="s">
        <v>39</v>
      </c>
      <c r="E8" s="30" t="s">
        <v>193</v>
      </c>
      <c r="F8" s="30" t="s">
        <v>44</v>
      </c>
      <c r="G8" s="22">
        <v>2.5</v>
      </c>
      <c r="H8" s="13">
        <v>20.71</v>
      </c>
      <c r="I8" s="13">
        <v>21</v>
      </c>
      <c r="J8" s="13">
        <v>20.71</v>
      </c>
      <c r="K8" s="22">
        <v>18.21</v>
      </c>
      <c r="L8" s="26" t="s">
        <v>137</v>
      </c>
    </row>
    <row r="9" spans="1:12" ht="15" customHeight="1" x14ac:dyDescent="0.15">
      <c r="A9" s="6">
        <v>8</v>
      </c>
      <c r="B9" s="23">
        <v>34</v>
      </c>
      <c r="C9" s="24" t="s">
        <v>38</v>
      </c>
      <c r="D9" s="24" t="s">
        <v>39</v>
      </c>
      <c r="E9" s="30" t="s">
        <v>66</v>
      </c>
      <c r="F9" s="30" t="s">
        <v>67</v>
      </c>
      <c r="G9" s="22">
        <v>1.5</v>
      </c>
      <c r="H9" s="13">
        <v>19.760000000000002</v>
      </c>
      <c r="I9" s="13">
        <v>20.61</v>
      </c>
      <c r="J9" s="13">
        <v>19.760000000000002</v>
      </c>
      <c r="K9" s="22">
        <v>18.260000000000002</v>
      </c>
      <c r="L9" s="26" t="s">
        <v>37</v>
      </c>
    </row>
    <row r="10" spans="1:12" ht="15" customHeight="1" x14ac:dyDescent="0.15">
      <c r="A10" s="6">
        <v>9</v>
      </c>
      <c r="B10" s="23">
        <v>126</v>
      </c>
      <c r="C10" s="24" t="s">
        <v>38</v>
      </c>
      <c r="D10" s="24" t="s">
        <v>39</v>
      </c>
      <c r="E10" s="30" t="s">
        <v>141</v>
      </c>
      <c r="F10" s="30" t="s">
        <v>72</v>
      </c>
      <c r="G10" s="22">
        <v>2.5</v>
      </c>
      <c r="H10" s="13">
        <v>20.77</v>
      </c>
      <c r="I10" s="13" t="s">
        <v>56</v>
      </c>
      <c r="J10" s="13">
        <v>20.77</v>
      </c>
      <c r="K10" s="22">
        <v>18.27</v>
      </c>
      <c r="L10" s="26" t="s">
        <v>137</v>
      </c>
    </row>
    <row r="11" spans="1:12" ht="15" customHeight="1" x14ac:dyDescent="0.15">
      <c r="A11" s="6">
        <v>10</v>
      </c>
      <c r="B11" s="23">
        <v>74</v>
      </c>
      <c r="C11" s="24" t="s">
        <v>38</v>
      </c>
      <c r="D11" s="24" t="s">
        <v>39</v>
      </c>
      <c r="E11" s="30" t="s">
        <v>42</v>
      </c>
      <c r="F11" s="30" t="s">
        <v>43</v>
      </c>
      <c r="G11" s="22">
        <v>1</v>
      </c>
      <c r="H11" s="13">
        <v>19.350000000000001</v>
      </c>
      <c r="I11" s="13">
        <v>20.39</v>
      </c>
      <c r="J11" s="13">
        <v>19.350000000000001</v>
      </c>
      <c r="K11" s="22">
        <v>18.350000000000001</v>
      </c>
      <c r="L11" s="26" t="s">
        <v>135</v>
      </c>
    </row>
    <row r="12" spans="1:12" ht="15" customHeight="1" x14ac:dyDescent="0.15">
      <c r="A12" s="6">
        <v>11</v>
      </c>
      <c r="B12" s="23">
        <v>140</v>
      </c>
      <c r="C12" s="24" t="s">
        <v>47</v>
      </c>
      <c r="D12" s="24" t="s">
        <v>39</v>
      </c>
      <c r="E12" s="30" t="s">
        <v>170</v>
      </c>
      <c r="F12" s="30" t="s">
        <v>171</v>
      </c>
      <c r="G12" s="22">
        <v>2.5</v>
      </c>
      <c r="H12" s="13">
        <v>20.87</v>
      </c>
      <c r="I12" s="13">
        <v>22.64</v>
      </c>
      <c r="J12" s="13">
        <v>20.87</v>
      </c>
      <c r="K12" s="22">
        <v>18.37</v>
      </c>
      <c r="L12" s="26" t="s">
        <v>30</v>
      </c>
    </row>
    <row r="13" spans="1:12" ht="15" customHeight="1" x14ac:dyDescent="0.15">
      <c r="A13" s="6">
        <v>12</v>
      </c>
      <c r="B13" s="23">
        <v>166</v>
      </c>
      <c r="C13" s="24" t="s">
        <v>38</v>
      </c>
      <c r="D13" s="24" t="s">
        <v>39</v>
      </c>
      <c r="E13" s="30" t="s">
        <v>53</v>
      </c>
      <c r="F13" s="30" t="s">
        <v>48</v>
      </c>
      <c r="G13" s="22">
        <v>3</v>
      </c>
      <c r="H13" s="13">
        <v>21.42</v>
      </c>
      <c r="I13" s="13">
        <v>22.5</v>
      </c>
      <c r="J13" s="13">
        <v>21.42</v>
      </c>
      <c r="K13" s="22">
        <v>18.420000000000002</v>
      </c>
      <c r="L13" s="26" t="s">
        <v>33</v>
      </c>
    </row>
    <row r="14" spans="1:12" ht="15" customHeight="1" x14ac:dyDescent="0.15">
      <c r="A14" s="6">
        <v>13</v>
      </c>
      <c r="B14" s="23">
        <v>124</v>
      </c>
      <c r="C14" s="24" t="s">
        <v>38</v>
      </c>
      <c r="D14" s="24" t="s">
        <v>39</v>
      </c>
      <c r="E14" s="30" t="s">
        <v>180</v>
      </c>
      <c r="F14" s="30" t="s">
        <v>181</v>
      </c>
      <c r="G14" s="22">
        <v>0.5</v>
      </c>
      <c r="H14" s="13">
        <v>19.12</v>
      </c>
      <c r="I14" s="13">
        <v>19.82</v>
      </c>
      <c r="J14" s="13">
        <v>19.12</v>
      </c>
      <c r="K14" s="22">
        <v>18.62</v>
      </c>
      <c r="L14" s="26" t="s">
        <v>137</v>
      </c>
    </row>
    <row r="15" spans="1:12" ht="15" customHeight="1" x14ac:dyDescent="0.15">
      <c r="A15" s="6">
        <v>14</v>
      </c>
      <c r="B15" s="23">
        <v>172</v>
      </c>
      <c r="C15" s="24" t="s">
        <v>38</v>
      </c>
      <c r="D15" s="24" t="s">
        <v>39</v>
      </c>
      <c r="E15" s="30" t="s">
        <v>58</v>
      </c>
      <c r="F15" s="30" t="s">
        <v>57</v>
      </c>
      <c r="G15" s="22">
        <v>0</v>
      </c>
      <c r="H15" s="13">
        <v>18.649999999999999</v>
      </c>
      <c r="I15" s="13">
        <v>21.11</v>
      </c>
      <c r="J15" s="13">
        <v>18.649999999999999</v>
      </c>
      <c r="K15" s="22">
        <v>18.649999999999999</v>
      </c>
      <c r="L15" s="26" t="s">
        <v>29</v>
      </c>
    </row>
    <row r="16" spans="1:12" ht="15" customHeight="1" x14ac:dyDescent="0.15">
      <c r="A16" s="6">
        <v>15</v>
      </c>
      <c r="B16" s="23">
        <v>169</v>
      </c>
      <c r="C16" s="24" t="s">
        <v>38</v>
      </c>
      <c r="D16" s="24" t="s">
        <v>39</v>
      </c>
      <c r="E16" s="30" t="s">
        <v>143</v>
      </c>
      <c r="F16" s="30" t="s">
        <v>144</v>
      </c>
      <c r="G16" s="22">
        <v>0.25</v>
      </c>
      <c r="H16" s="13">
        <v>18.93</v>
      </c>
      <c r="I16" s="13">
        <v>19.68</v>
      </c>
      <c r="J16" s="13">
        <v>18.93</v>
      </c>
      <c r="K16" s="22">
        <v>18.68</v>
      </c>
      <c r="L16" s="26" t="s">
        <v>29</v>
      </c>
    </row>
    <row r="17" spans="1:12" ht="15" customHeight="1" x14ac:dyDescent="0.15">
      <c r="A17" s="6">
        <v>16</v>
      </c>
      <c r="B17" s="23">
        <v>173</v>
      </c>
      <c r="C17" s="16" t="s">
        <v>38</v>
      </c>
      <c r="D17" s="24" t="s">
        <v>39</v>
      </c>
      <c r="E17" s="30" t="s">
        <v>220</v>
      </c>
      <c r="F17" s="30" t="s">
        <v>221</v>
      </c>
      <c r="G17" s="22">
        <v>0</v>
      </c>
      <c r="H17" s="13">
        <v>18.68</v>
      </c>
      <c r="I17" s="13">
        <v>19.52</v>
      </c>
      <c r="J17" s="13">
        <v>18.68</v>
      </c>
      <c r="K17" s="22">
        <v>18.68</v>
      </c>
      <c r="L17" s="26" t="s">
        <v>29</v>
      </c>
    </row>
    <row r="18" spans="1:12" ht="15" customHeight="1" x14ac:dyDescent="0.15">
      <c r="A18" s="6">
        <v>17</v>
      </c>
      <c r="B18" s="23">
        <v>138</v>
      </c>
      <c r="C18" s="24" t="s">
        <v>38</v>
      </c>
      <c r="D18" s="24" t="s">
        <v>39</v>
      </c>
      <c r="E18" s="30" t="s">
        <v>53</v>
      </c>
      <c r="F18" s="66" t="s">
        <v>54</v>
      </c>
      <c r="G18" s="22">
        <v>1.5</v>
      </c>
      <c r="H18" s="13">
        <v>20.2</v>
      </c>
      <c r="I18" s="13">
        <v>21.45</v>
      </c>
      <c r="J18" s="13">
        <v>20.2</v>
      </c>
      <c r="K18" s="22">
        <v>18.7</v>
      </c>
      <c r="L18" s="26" t="s">
        <v>30</v>
      </c>
    </row>
    <row r="19" spans="1:12" ht="15" customHeight="1" x14ac:dyDescent="0.15">
      <c r="A19" s="6">
        <v>18</v>
      </c>
      <c r="B19" s="23">
        <v>23</v>
      </c>
      <c r="C19" s="24" t="s">
        <v>38</v>
      </c>
      <c r="D19" s="24" t="s">
        <v>39</v>
      </c>
      <c r="E19" s="30" t="s">
        <v>146</v>
      </c>
      <c r="F19" s="30" t="s">
        <v>147</v>
      </c>
      <c r="G19" s="22">
        <v>1.5</v>
      </c>
      <c r="H19" s="13">
        <v>20.2</v>
      </c>
      <c r="I19" s="13">
        <v>20.94</v>
      </c>
      <c r="J19" s="13">
        <v>20.2</v>
      </c>
      <c r="K19" s="22">
        <v>18.7</v>
      </c>
      <c r="L19" s="26" t="s">
        <v>27</v>
      </c>
    </row>
    <row r="20" spans="1:12" ht="15" customHeight="1" x14ac:dyDescent="0.15">
      <c r="A20" s="6">
        <v>19</v>
      </c>
      <c r="B20" s="23">
        <v>81</v>
      </c>
      <c r="C20" s="24" t="s">
        <v>38</v>
      </c>
      <c r="D20" s="24" t="s">
        <v>39</v>
      </c>
      <c r="E20" s="30" t="s">
        <v>65</v>
      </c>
      <c r="F20" s="30" t="s">
        <v>182</v>
      </c>
      <c r="G20" s="22">
        <v>0.5</v>
      </c>
      <c r="H20" s="13">
        <v>19.22</v>
      </c>
      <c r="I20" s="8">
        <v>19.43</v>
      </c>
      <c r="J20" s="13">
        <v>19.22</v>
      </c>
      <c r="K20" s="22">
        <v>18.72</v>
      </c>
      <c r="L20" s="26" t="s">
        <v>26</v>
      </c>
    </row>
    <row r="21" spans="1:12" ht="15" customHeight="1" x14ac:dyDescent="0.15">
      <c r="A21" s="6">
        <v>20</v>
      </c>
      <c r="B21" s="23">
        <v>139</v>
      </c>
      <c r="C21" s="24" t="s">
        <v>38</v>
      </c>
      <c r="D21" s="24" t="s">
        <v>39</v>
      </c>
      <c r="E21" s="30" t="s">
        <v>222</v>
      </c>
      <c r="F21" s="30" t="s">
        <v>223</v>
      </c>
      <c r="G21" s="22">
        <v>2.5</v>
      </c>
      <c r="H21" s="13">
        <v>21.22</v>
      </c>
      <c r="I21" s="13">
        <v>21.58</v>
      </c>
      <c r="J21" s="13">
        <v>21.22</v>
      </c>
      <c r="K21" s="22">
        <v>18.72</v>
      </c>
      <c r="L21" s="26" t="s">
        <v>30</v>
      </c>
    </row>
    <row r="22" spans="1:12" ht="15" customHeight="1" x14ac:dyDescent="0.15">
      <c r="A22" s="6">
        <v>21</v>
      </c>
      <c r="B22" s="23">
        <v>75</v>
      </c>
      <c r="C22" s="24" t="s">
        <v>38</v>
      </c>
      <c r="D22" s="24" t="s">
        <v>39</v>
      </c>
      <c r="E22" s="30" t="s">
        <v>102</v>
      </c>
      <c r="F22" s="30" t="s">
        <v>103</v>
      </c>
      <c r="G22" s="22">
        <v>1.5</v>
      </c>
      <c r="H22" s="13">
        <v>20.329999999999998</v>
      </c>
      <c r="I22" s="13">
        <v>22.37</v>
      </c>
      <c r="J22" s="13">
        <v>20.329999999999998</v>
      </c>
      <c r="K22" s="22">
        <v>18.829999999999998</v>
      </c>
      <c r="L22" s="26" t="s">
        <v>135</v>
      </c>
    </row>
    <row r="23" spans="1:12" ht="15" customHeight="1" x14ac:dyDescent="0.15">
      <c r="A23" s="6">
        <v>22</v>
      </c>
      <c r="B23" s="23">
        <v>141</v>
      </c>
      <c r="C23" s="24" t="s">
        <v>38</v>
      </c>
      <c r="D23" s="24" t="s">
        <v>39</v>
      </c>
      <c r="E23" s="30" t="s">
        <v>51</v>
      </c>
      <c r="F23" s="30" t="s">
        <v>52</v>
      </c>
      <c r="G23" s="22">
        <v>0</v>
      </c>
      <c r="H23" s="13">
        <v>19.03</v>
      </c>
      <c r="I23" s="13" t="s">
        <v>129</v>
      </c>
      <c r="J23" s="13">
        <v>19.03</v>
      </c>
      <c r="K23" s="22">
        <v>19.03</v>
      </c>
      <c r="L23" s="26" t="s">
        <v>30</v>
      </c>
    </row>
    <row r="24" spans="1:12" ht="15" customHeight="1" x14ac:dyDescent="0.15">
      <c r="A24" s="6">
        <v>23</v>
      </c>
      <c r="B24" s="23">
        <v>165</v>
      </c>
      <c r="C24" s="24" t="s">
        <v>38</v>
      </c>
      <c r="D24" s="24" t="s">
        <v>39</v>
      </c>
      <c r="E24" s="30" t="s">
        <v>68</v>
      </c>
      <c r="F24" s="30" t="s">
        <v>48</v>
      </c>
      <c r="G24" s="22">
        <v>0.25</v>
      </c>
      <c r="H24" s="13">
        <v>19.36</v>
      </c>
      <c r="I24" s="13">
        <v>20.91</v>
      </c>
      <c r="J24" s="13">
        <v>19.36</v>
      </c>
      <c r="K24" s="22">
        <v>19.11</v>
      </c>
      <c r="L24" s="26" t="s">
        <v>33</v>
      </c>
    </row>
    <row r="25" spans="1:12" ht="15" customHeight="1" x14ac:dyDescent="0.15">
      <c r="A25" s="6">
        <v>24</v>
      </c>
      <c r="B25" s="23">
        <v>17</v>
      </c>
      <c r="C25" s="24" t="s">
        <v>38</v>
      </c>
      <c r="D25" s="24" t="s">
        <v>39</v>
      </c>
      <c r="E25" s="30" t="s">
        <v>224</v>
      </c>
      <c r="F25" s="30" t="s">
        <v>225</v>
      </c>
      <c r="G25" s="22">
        <v>1.5</v>
      </c>
      <c r="H25" s="13">
        <v>20.64</v>
      </c>
      <c r="I25" s="13">
        <v>21.35</v>
      </c>
      <c r="J25" s="13">
        <v>20.64</v>
      </c>
      <c r="K25" s="22">
        <v>19.14</v>
      </c>
      <c r="L25" s="26" t="s">
        <v>27</v>
      </c>
    </row>
    <row r="26" spans="1:12" ht="15" customHeight="1" x14ac:dyDescent="0.15">
      <c r="A26" s="6">
        <v>25</v>
      </c>
      <c r="B26" s="23">
        <v>163</v>
      </c>
      <c r="C26" s="24" t="s">
        <v>47</v>
      </c>
      <c r="D26" s="24" t="s">
        <v>39</v>
      </c>
      <c r="E26" s="30" t="s">
        <v>49</v>
      </c>
      <c r="F26" s="30" t="s">
        <v>50</v>
      </c>
      <c r="G26" s="22">
        <v>0.5</v>
      </c>
      <c r="H26" s="13">
        <v>19.66</v>
      </c>
      <c r="I26" s="13">
        <v>20.12</v>
      </c>
      <c r="J26" s="13">
        <v>19.66</v>
      </c>
      <c r="K26" s="22">
        <v>19.16</v>
      </c>
      <c r="L26" s="26" t="s">
        <v>33</v>
      </c>
    </row>
    <row r="27" spans="1:12" ht="15" customHeight="1" x14ac:dyDescent="0.15">
      <c r="A27" s="6">
        <v>26</v>
      </c>
      <c r="B27" s="23">
        <v>164</v>
      </c>
      <c r="C27" s="24" t="s">
        <v>47</v>
      </c>
      <c r="D27" s="24" t="s">
        <v>39</v>
      </c>
      <c r="E27" s="30" t="s">
        <v>69</v>
      </c>
      <c r="F27" s="30" t="s">
        <v>70</v>
      </c>
      <c r="G27" s="22">
        <v>0.5</v>
      </c>
      <c r="H27" s="13">
        <v>19.66</v>
      </c>
      <c r="I27" s="13">
        <v>20.57</v>
      </c>
      <c r="J27" s="13">
        <v>19.66</v>
      </c>
      <c r="K27" s="22">
        <v>19.16</v>
      </c>
      <c r="L27" s="26" t="s">
        <v>33</v>
      </c>
    </row>
    <row r="28" spans="1:12" ht="15" customHeight="1" x14ac:dyDescent="0.15">
      <c r="A28" s="6">
        <v>27</v>
      </c>
      <c r="B28" s="23">
        <v>78</v>
      </c>
      <c r="C28" s="24" t="s">
        <v>47</v>
      </c>
      <c r="D28" s="24" t="s">
        <v>39</v>
      </c>
      <c r="E28" s="30" t="s">
        <v>85</v>
      </c>
      <c r="F28" s="30" t="s">
        <v>145</v>
      </c>
      <c r="G28" s="22">
        <v>1</v>
      </c>
      <c r="H28" s="13">
        <v>20.18</v>
      </c>
      <c r="I28" s="13">
        <v>21.31</v>
      </c>
      <c r="J28" s="13">
        <v>20.18</v>
      </c>
      <c r="K28" s="22">
        <v>19.18</v>
      </c>
      <c r="L28" s="26" t="s">
        <v>135</v>
      </c>
    </row>
    <row r="29" spans="1:12" ht="15" customHeight="1" x14ac:dyDescent="0.15">
      <c r="A29" s="6">
        <v>28</v>
      </c>
      <c r="B29" s="23">
        <v>1</v>
      </c>
      <c r="C29" s="24" t="s">
        <v>38</v>
      </c>
      <c r="D29" s="24" t="s">
        <v>39</v>
      </c>
      <c r="E29" s="30" t="s">
        <v>62</v>
      </c>
      <c r="F29" s="30" t="s">
        <v>63</v>
      </c>
      <c r="G29" s="22">
        <v>0</v>
      </c>
      <c r="H29" s="13">
        <v>19.21</v>
      </c>
      <c r="I29" s="13">
        <v>19.690000000000001</v>
      </c>
      <c r="J29" s="13">
        <v>19.21</v>
      </c>
      <c r="K29" s="22">
        <v>19.21</v>
      </c>
      <c r="L29" s="26" t="s">
        <v>32</v>
      </c>
    </row>
    <row r="30" spans="1:12" ht="15" customHeight="1" x14ac:dyDescent="0.15">
      <c r="A30" s="6">
        <v>29</v>
      </c>
      <c r="B30" s="23">
        <v>175</v>
      </c>
      <c r="C30" s="24" t="s">
        <v>47</v>
      </c>
      <c r="D30" s="24" t="s">
        <v>39</v>
      </c>
      <c r="E30" s="30" t="s">
        <v>226</v>
      </c>
      <c r="F30" s="30" t="s">
        <v>227</v>
      </c>
      <c r="G30" s="22">
        <v>0.5</v>
      </c>
      <c r="H30" s="13">
        <v>19.73</v>
      </c>
      <c r="I30" s="13">
        <v>20.61</v>
      </c>
      <c r="J30" s="13">
        <v>19.73</v>
      </c>
      <c r="K30" s="22">
        <v>19.23</v>
      </c>
      <c r="L30" s="26" t="s">
        <v>29</v>
      </c>
    </row>
    <row r="31" spans="1:12" ht="15" customHeight="1" x14ac:dyDescent="0.15">
      <c r="A31" s="6">
        <v>30</v>
      </c>
      <c r="B31" s="23">
        <v>76</v>
      </c>
      <c r="C31" s="24" t="s">
        <v>38</v>
      </c>
      <c r="D31" s="24" t="s">
        <v>39</v>
      </c>
      <c r="E31" s="30" t="s">
        <v>77</v>
      </c>
      <c r="F31" s="30" t="s">
        <v>169</v>
      </c>
      <c r="G31" s="25">
        <v>1</v>
      </c>
      <c r="H31" s="13">
        <v>20.54</v>
      </c>
      <c r="I31" s="13">
        <v>20.91</v>
      </c>
      <c r="J31" s="13">
        <v>20.54</v>
      </c>
      <c r="K31" s="22">
        <v>19.54</v>
      </c>
      <c r="L31" s="26" t="s">
        <v>135</v>
      </c>
    </row>
    <row r="32" spans="1:12" ht="15" customHeight="1" x14ac:dyDescent="0.15">
      <c r="A32" s="6">
        <v>31</v>
      </c>
      <c r="B32" s="23">
        <v>170</v>
      </c>
      <c r="C32" s="24" t="s">
        <v>38</v>
      </c>
      <c r="D32" s="24" t="s">
        <v>39</v>
      </c>
      <c r="E32" s="30" t="s">
        <v>228</v>
      </c>
      <c r="F32" s="30" t="s">
        <v>40</v>
      </c>
      <c r="G32" s="22">
        <v>0</v>
      </c>
      <c r="H32" s="13">
        <v>19.559999999999999</v>
      </c>
      <c r="I32" s="13">
        <v>19.97</v>
      </c>
      <c r="J32" s="13">
        <v>19.559999999999999</v>
      </c>
      <c r="K32" s="22">
        <v>19.559999999999999</v>
      </c>
      <c r="L32" s="26" t="s">
        <v>29</v>
      </c>
    </row>
    <row r="33" spans="1:12" ht="15" customHeight="1" x14ac:dyDescent="0.15">
      <c r="A33" s="6">
        <v>32</v>
      </c>
      <c r="B33" s="23">
        <v>79</v>
      </c>
      <c r="C33" s="24" t="s">
        <v>38</v>
      </c>
      <c r="D33" s="24" t="s">
        <v>39</v>
      </c>
      <c r="E33" s="30" t="s">
        <v>212</v>
      </c>
      <c r="F33" s="30" t="s">
        <v>213</v>
      </c>
      <c r="G33" s="22">
        <v>1</v>
      </c>
      <c r="H33" s="13">
        <v>20.81</v>
      </c>
      <c r="I33" s="13">
        <v>20.58</v>
      </c>
      <c r="J33" s="13">
        <v>20.58</v>
      </c>
      <c r="K33" s="22">
        <v>19.579999999999998</v>
      </c>
      <c r="L33" s="26" t="s">
        <v>135</v>
      </c>
    </row>
    <row r="34" spans="1:12" ht="15" customHeight="1" x14ac:dyDescent="0.15">
      <c r="A34" s="6">
        <v>33</v>
      </c>
      <c r="B34" s="23">
        <v>73</v>
      </c>
      <c r="C34" s="16" t="s">
        <v>38</v>
      </c>
      <c r="D34" s="24" t="s">
        <v>39</v>
      </c>
      <c r="E34" s="30" t="s">
        <v>65</v>
      </c>
      <c r="F34" s="30" t="s">
        <v>183</v>
      </c>
      <c r="G34" s="25">
        <v>1</v>
      </c>
      <c r="H34" s="13">
        <v>20.7</v>
      </c>
      <c r="I34" s="13" t="s">
        <v>129</v>
      </c>
      <c r="J34" s="13">
        <v>20.7</v>
      </c>
      <c r="K34" s="22">
        <v>19.7</v>
      </c>
      <c r="L34" s="26" t="s">
        <v>135</v>
      </c>
    </row>
    <row r="35" spans="1:12" ht="15" customHeight="1" x14ac:dyDescent="0.15">
      <c r="A35" s="6">
        <v>34</v>
      </c>
      <c r="B35" s="23">
        <v>161</v>
      </c>
      <c r="C35" s="24" t="s">
        <v>38</v>
      </c>
      <c r="D35" s="24" t="s">
        <v>39</v>
      </c>
      <c r="E35" s="30" t="s">
        <v>53</v>
      </c>
      <c r="F35" s="30" t="s">
        <v>64</v>
      </c>
      <c r="G35" s="22">
        <v>0</v>
      </c>
      <c r="H35" s="13">
        <v>19.760000000000002</v>
      </c>
      <c r="I35" s="13">
        <v>20.57</v>
      </c>
      <c r="J35" s="13">
        <v>19.760000000000002</v>
      </c>
      <c r="K35" s="22">
        <v>19.760000000000002</v>
      </c>
      <c r="L35" s="26" t="s">
        <v>33</v>
      </c>
    </row>
    <row r="36" spans="1:12" ht="15" customHeight="1" x14ac:dyDescent="0.15">
      <c r="A36" s="6">
        <v>35</v>
      </c>
      <c r="B36" s="23">
        <v>174</v>
      </c>
      <c r="C36" s="24" t="s">
        <v>38</v>
      </c>
      <c r="D36" s="24" t="s">
        <v>39</v>
      </c>
      <c r="E36" s="30" t="s">
        <v>194</v>
      </c>
      <c r="F36" s="30" t="s">
        <v>195</v>
      </c>
      <c r="G36" s="22">
        <v>0</v>
      </c>
      <c r="H36" s="13">
        <v>19.77</v>
      </c>
      <c r="I36" s="13">
        <v>20.58</v>
      </c>
      <c r="J36" s="13">
        <v>19.77</v>
      </c>
      <c r="K36" s="22">
        <v>19.77</v>
      </c>
      <c r="L36" s="26" t="s">
        <v>29</v>
      </c>
    </row>
    <row r="37" spans="1:12" ht="15" customHeight="1" x14ac:dyDescent="0.15">
      <c r="A37" s="6">
        <v>36</v>
      </c>
      <c r="B37" s="23">
        <v>125</v>
      </c>
      <c r="C37" s="24" t="s">
        <v>47</v>
      </c>
      <c r="D37" s="24" t="s">
        <v>39</v>
      </c>
      <c r="E37" s="30" t="s">
        <v>81</v>
      </c>
      <c r="F37" s="30" t="s">
        <v>82</v>
      </c>
      <c r="G37" s="22">
        <v>0.5</v>
      </c>
      <c r="H37" s="13">
        <v>20.68</v>
      </c>
      <c r="I37" s="13">
        <v>20.420000000000002</v>
      </c>
      <c r="J37" s="13">
        <v>20.420000000000002</v>
      </c>
      <c r="K37" s="22">
        <v>19.920000000000002</v>
      </c>
      <c r="L37" s="56" t="s">
        <v>137</v>
      </c>
    </row>
    <row r="38" spans="1:12" ht="15" customHeight="1" x14ac:dyDescent="0.15">
      <c r="A38" s="6">
        <v>37</v>
      </c>
      <c r="B38" s="23">
        <v>136</v>
      </c>
      <c r="C38" s="24" t="s">
        <v>38</v>
      </c>
      <c r="D38" s="24" t="s">
        <v>39</v>
      </c>
      <c r="E38" s="30" t="s">
        <v>75</v>
      </c>
      <c r="F38" s="30" t="s">
        <v>76</v>
      </c>
      <c r="G38" s="22">
        <v>0</v>
      </c>
      <c r="H38" s="13">
        <v>19.920000000000002</v>
      </c>
      <c r="I38" s="13">
        <v>20.58</v>
      </c>
      <c r="J38" s="13">
        <v>19.920000000000002</v>
      </c>
      <c r="K38" s="22">
        <v>19.920000000000002</v>
      </c>
      <c r="L38" s="26" t="s">
        <v>36</v>
      </c>
    </row>
    <row r="39" spans="1:12" ht="15" customHeight="1" x14ac:dyDescent="0.15">
      <c r="A39" s="6">
        <v>38</v>
      </c>
      <c r="B39" s="23">
        <v>14</v>
      </c>
      <c r="C39" s="24" t="s">
        <v>38</v>
      </c>
      <c r="D39" s="24" t="s">
        <v>39</v>
      </c>
      <c r="E39" s="30" t="s">
        <v>73</v>
      </c>
      <c r="F39" s="30" t="s">
        <v>74</v>
      </c>
      <c r="G39" s="22">
        <v>0</v>
      </c>
      <c r="H39" s="13">
        <v>19.93</v>
      </c>
      <c r="I39" s="13">
        <v>20.64</v>
      </c>
      <c r="J39" s="13">
        <v>19.93</v>
      </c>
      <c r="K39" s="22">
        <v>19.93</v>
      </c>
      <c r="L39" s="26" t="s">
        <v>130</v>
      </c>
    </row>
    <row r="40" spans="1:12" ht="15" customHeight="1" x14ac:dyDescent="0.15">
      <c r="A40" s="6">
        <v>39</v>
      </c>
      <c r="B40" s="23">
        <v>156</v>
      </c>
      <c r="C40" s="16" t="s">
        <v>47</v>
      </c>
      <c r="D40" s="24" t="s">
        <v>39</v>
      </c>
      <c r="E40" s="30" t="s">
        <v>255</v>
      </c>
      <c r="F40" s="30" t="s">
        <v>256</v>
      </c>
      <c r="G40" s="22">
        <v>0.75</v>
      </c>
      <c r="H40" s="13">
        <v>20.74</v>
      </c>
      <c r="I40" s="13">
        <v>21.22</v>
      </c>
      <c r="J40" s="13">
        <v>20.74</v>
      </c>
      <c r="K40" s="22">
        <v>19.989999999999998</v>
      </c>
      <c r="L40" s="26" t="s">
        <v>35</v>
      </c>
    </row>
    <row r="41" spans="1:12" ht="15" customHeight="1" x14ac:dyDescent="0.15">
      <c r="A41" s="6">
        <v>40</v>
      </c>
      <c r="B41" s="23">
        <v>22</v>
      </c>
      <c r="C41" s="24" t="s">
        <v>38</v>
      </c>
      <c r="D41" s="24" t="s">
        <v>39</v>
      </c>
      <c r="E41" s="30" t="s">
        <v>91</v>
      </c>
      <c r="F41" s="30" t="s">
        <v>92</v>
      </c>
      <c r="G41" s="22">
        <v>0</v>
      </c>
      <c r="H41" s="13">
        <v>19.989999999999998</v>
      </c>
      <c r="I41" s="13">
        <v>20.39</v>
      </c>
      <c r="J41" s="13">
        <v>19.989999999999998</v>
      </c>
      <c r="K41" s="22">
        <v>19.989999999999998</v>
      </c>
      <c r="L41" s="26" t="s">
        <v>27</v>
      </c>
    </row>
    <row r="42" spans="1:12" ht="15" customHeight="1" x14ac:dyDescent="0.2">
      <c r="A42" s="6">
        <v>41</v>
      </c>
      <c r="B42" s="6">
        <v>80</v>
      </c>
      <c r="C42" s="7" t="s">
        <v>38</v>
      </c>
      <c r="D42" s="7" t="s">
        <v>55</v>
      </c>
      <c r="E42" s="32" t="s">
        <v>40</v>
      </c>
      <c r="F42" s="34" t="s">
        <v>198</v>
      </c>
      <c r="G42" s="21">
        <v>5</v>
      </c>
      <c r="H42" s="13">
        <v>24.99</v>
      </c>
      <c r="I42" s="13">
        <v>26.28</v>
      </c>
      <c r="J42" s="13">
        <v>24.99</v>
      </c>
      <c r="K42" s="22">
        <v>19.989999999999998</v>
      </c>
      <c r="L42" s="28" t="s">
        <v>135</v>
      </c>
    </row>
    <row r="43" spans="1:12" ht="15" customHeight="1" x14ac:dyDescent="0.15">
      <c r="A43" s="6">
        <v>42</v>
      </c>
      <c r="B43" s="23">
        <v>24</v>
      </c>
      <c r="C43" s="24" t="s">
        <v>47</v>
      </c>
      <c r="D43" s="24" t="s">
        <v>39</v>
      </c>
      <c r="E43" s="30" t="s">
        <v>185</v>
      </c>
      <c r="F43" s="30" t="s">
        <v>186</v>
      </c>
      <c r="G43" s="22">
        <v>2</v>
      </c>
      <c r="H43" s="13">
        <v>22.13</v>
      </c>
      <c r="I43" s="13">
        <v>22.57</v>
      </c>
      <c r="J43" s="13">
        <v>22.13</v>
      </c>
      <c r="K43" s="22">
        <v>20.13</v>
      </c>
      <c r="L43" s="26" t="s">
        <v>27</v>
      </c>
    </row>
    <row r="44" spans="1:12" ht="15" customHeight="1" x14ac:dyDescent="0.15">
      <c r="A44" s="6">
        <v>43</v>
      </c>
      <c r="B44" s="23">
        <v>43</v>
      </c>
      <c r="C44" s="24" t="s">
        <v>38</v>
      </c>
      <c r="D44" s="24" t="s">
        <v>39</v>
      </c>
      <c r="E44" s="30" t="s">
        <v>79</v>
      </c>
      <c r="F44" s="30" t="s">
        <v>80</v>
      </c>
      <c r="G44" s="22">
        <v>0</v>
      </c>
      <c r="H44" s="13">
        <v>20.14</v>
      </c>
      <c r="I44" s="13">
        <v>21.12</v>
      </c>
      <c r="J44" s="13">
        <v>20.14</v>
      </c>
      <c r="K44" s="22">
        <v>20.14</v>
      </c>
      <c r="L44" s="26" t="s">
        <v>131</v>
      </c>
    </row>
    <row r="45" spans="1:12" ht="15" customHeight="1" x14ac:dyDescent="0.15">
      <c r="A45" s="6">
        <v>44</v>
      </c>
      <c r="B45" s="23">
        <v>71</v>
      </c>
      <c r="C45" s="24" t="s">
        <v>38</v>
      </c>
      <c r="D45" s="24" t="s">
        <v>39</v>
      </c>
      <c r="E45" s="30" t="s">
        <v>165</v>
      </c>
      <c r="F45" s="30" t="s">
        <v>172</v>
      </c>
      <c r="G45" s="22">
        <v>1</v>
      </c>
      <c r="H45" s="13">
        <v>21.31</v>
      </c>
      <c r="I45" s="13">
        <v>21.65</v>
      </c>
      <c r="J45" s="13">
        <v>21.31</v>
      </c>
      <c r="K45" s="22">
        <v>20.309999999999999</v>
      </c>
      <c r="L45" s="26" t="s">
        <v>134</v>
      </c>
    </row>
    <row r="46" spans="1:12" ht="15" customHeight="1" x14ac:dyDescent="0.15">
      <c r="A46" s="6">
        <v>45</v>
      </c>
      <c r="B46" s="23">
        <v>137</v>
      </c>
      <c r="C46" s="24" t="s">
        <v>38</v>
      </c>
      <c r="D46" s="24" t="s">
        <v>39</v>
      </c>
      <c r="E46" s="30" t="s">
        <v>121</v>
      </c>
      <c r="F46" s="31" t="s">
        <v>184</v>
      </c>
      <c r="G46" s="22">
        <v>4</v>
      </c>
      <c r="H46" s="13">
        <v>24.36</v>
      </c>
      <c r="I46" s="13">
        <v>25.87</v>
      </c>
      <c r="J46" s="13">
        <v>24.36</v>
      </c>
      <c r="K46" s="22">
        <v>20.36</v>
      </c>
      <c r="L46" s="26" t="s">
        <v>30</v>
      </c>
    </row>
    <row r="47" spans="1:12" ht="15" customHeight="1" x14ac:dyDescent="0.15">
      <c r="A47" s="6">
        <v>46</v>
      </c>
      <c r="B47" s="23">
        <v>121</v>
      </c>
      <c r="C47" s="24" t="s">
        <v>38</v>
      </c>
      <c r="D47" s="24" t="s">
        <v>39</v>
      </c>
      <c r="E47" s="30" t="s">
        <v>173</v>
      </c>
      <c r="F47" s="30" t="s">
        <v>174</v>
      </c>
      <c r="G47" s="22">
        <v>3</v>
      </c>
      <c r="H47" s="13">
        <v>23.51</v>
      </c>
      <c r="I47" s="13">
        <v>24.2</v>
      </c>
      <c r="J47" s="13">
        <v>23.51</v>
      </c>
      <c r="K47" s="22">
        <v>20.51</v>
      </c>
      <c r="L47" s="26" t="s">
        <v>137</v>
      </c>
    </row>
    <row r="48" spans="1:12" ht="15" customHeight="1" x14ac:dyDescent="0.15">
      <c r="A48" s="6">
        <v>47</v>
      </c>
      <c r="B48" s="23">
        <v>132</v>
      </c>
      <c r="C48" s="24" t="s">
        <v>38</v>
      </c>
      <c r="D48" s="24" t="s">
        <v>39</v>
      </c>
      <c r="E48" s="30" t="s">
        <v>98</v>
      </c>
      <c r="F48" s="30" t="s">
        <v>202</v>
      </c>
      <c r="G48" s="22">
        <v>0.25</v>
      </c>
      <c r="H48" s="13">
        <v>20.82</v>
      </c>
      <c r="I48" s="13">
        <v>22.06</v>
      </c>
      <c r="J48" s="13">
        <v>20.82</v>
      </c>
      <c r="K48" s="22">
        <v>20.57</v>
      </c>
      <c r="L48" s="26" t="s">
        <v>36</v>
      </c>
    </row>
    <row r="49" spans="1:12" ht="15" customHeight="1" x14ac:dyDescent="0.15">
      <c r="A49" s="6">
        <v>48</v>
      </c>
      <c r="B49" s="23">
        <v>27</v>
      </c>
      <c r="C49" s="24" t="s">
        <v>38</v>
      </c>
      <c r="D49" s="24" t="s">
        <v>39</v>
      </c>
      <c r="E49" s="30" t="s">
        <v>83</v>
      </c>
      <c r="F49" s="30" t="s">
        <v>84</v>
      </c>
      <c r="G49" s="22">
        <v>0</v>
      </c>
      <c r="H49" s="13">
        <v>20.58</v>
      </c>
      <c r="I49" s="13">
        <v>21.21</v>
      </c>
      <c r="J49" s="13">
        <v>20.58</v>
      </c>
      <c r="K49" s="22">
        <v>20.58</v>
      </c>
      <c r="L49" s="26" t="s">
        <v>34</v>
      </c>
    </row>
    <row r="50" spans="1:12" ht="15" customHeight="1" x14ac:dyDescent="0.15">
      <c r="A50" s="6">
        <v>49</v>
      </c>
      <c r="B50" s="23">
        <v>47</v>
      </c>
      <c r="C50" s="24" t="s">
        <v>47</v>
      </c>
      <c r="D50" s="24" t="s">
        <v>39</v>
      </c>
      <c r="E50" s="30" t="s">
        <v>86</v>
      </c>
      <c r="F50" s="30" t="s">
        <v>87</v>
      </c>
      <c r="G50" s="22">
        <v>0.5</v>
      </c>
      <c r="H50" s="13">
        <v>21.62</v>
      </c>
      <c r="I50" s="13">
        <v>22.87</v>
      </c>
      <c r="J50" s="13">
        <v>21.62</v>
      </c>
      <c r="K50" s="22">
        <v>21.12</v>
      </c>
      <c r="L50" s="26" t="s">
        <v>131</v>
      </c>
    </row>
    <row r="51" spans="1:12" ht="15" customHeight="1" x14ac:dyDescent="0.15">
      <c r="A51" s="6">
        <v>50</v>
      </c>
      <c r="B51" s="23">
        <v>62</v>
      </c>
      <c r="C51" s="24" t="s">
        <v>47</v>
      </c>
      <c r="D51" s="24" t="s">
        <v>39</v>
      </c>
      <c r="E51" s="30" t="s">
        <v>230</v>
      </c>
      <c r="F51" s="30" t="s">
        <v>231</v>
      </c>
      <c r="G51" s="22">
        <v>0.75</v>
      </c>
      <c r="H51" s="13">
        <v>21.89</v>
      </c>
      <c r="I51" s="13" t="s">
        <v>129</v>
      </c>
      <c r="J51" s="13">
        <v>21.89</v>
      </c>
      <c r="K51" s="22">
        <v>21.14</v>
      </c>
      <c r="L51" s="26" t="s">
        <v>133</v>
      </c>
    </row>
    <row r="52" spans="1:12" ht="15" customHeight="1" x14ac:dyDescent="0.15">
      <c r="A52" s="6">
        <v>51</v>
      </c>
      <c r="B52" s="23">
        <v>130</v>
      </c>
      <c r="C52" s="24" t="s">
        <v>38</v>
      </c>
      <c r="D52" s="24" t="s">
        <v>39</v>
      </c>
      <c r="E52" s="30" t="s">
        <v>93</v>
      </c>
      <c r="F52" s="30" t="s">
        <v>94</v>
      </c>
      <c r="G52" s="22">
        <v>0</v>
      </c>
      <c r="H52" s="13">
        <v>21.38</v>
      </c>
      <c r="I52" s="13">
        <v>22.17</v>
      </c>
      <c r="J52" s="13">
        <v>21.38</v>
      </c>
      <c r="K52" s="22">
        <v>21.38</v>
      </c>
      <c r="L52" s="26" t="s">
        <v>36</v>
      </c>
    </row>
    <row r="53" spans="1:12" ht="15" customHeight="1" x14ac:dyDescent="0.15">
      <c r="A53" s="6">
        <v>52</v>
      </c>
      <c r="B53" s="23">
        <v>72</v>
      </c>
      <c r="C53" s="24" t="s">
        <v>38</v>
      </c>
      <c r="D53" s="24" t="s">
        <v>39</v>
      </c>
      <c r="E53" s="30" t="s">
        <v>88</v>
      </c>
      <c r="F53" s="30" t="s">
        <v>229</v>
      </c>
      <c r="G53" s="22">
        <v>1</v>
      </c>
      <c r="H53" s="13">
        <v>22.43</v>
      </c>
      <c r="I53" s="13">
        <v>23.19</v>
      </c>
      <c r="J53" s="13">
        <v>22.43</v>
      </c>
      <c r="K53" s="22">
        <v>21.43</v>
      </c>
      <c r="L53" s="26" t="s">
        <v>134</v>
      </c>
    </row>
    <row r="54" spans="1:12" ht="15" customHeight="1" x14ac:dyDescent="0.15">
      <c r="A54" s="6">
        <v>53</v>
      </c>
      <c r="B54" s="23">
        <v>21</v>
      </c>
      <c r="C54" s="24" t="s">
        <v>47</v>
      </c>
      <c r="D54" s="24" t="s">
        <v>39</v>
      </c>
      <c r="E54" s="30" t="s">
        <v>148</v>
      </c>
      <c r="F54" s="30" t="s">
        <v>149</v>
      </c>
      <c r="G54" s="22">
        <v>0.5</v>
      </c>
      <c r="H54" s="13">
        <v>22.32</v>
      </c>
      <c r="I54" s="13">
        <v>23.78</v>
      </c>
      <c r="J54" s="13">
        <v>22.32</v>
      </c>
      <c r="K54" s="22">
        <v>21.82</v>
      </c>
      <c r="L54" s="26" t="s">
        <v>27</v>
      </c>
    </row>
    <row r="55" spans="1:12" ht="15" customHeight="1" x14ac:dyDescent="0.15">
      <c r="A55" s="6">
        <v>54</v>
      </c>
      <c r="B55" s="23">
        <v>37</v>
      </c>
      <c r="C55" s="24" t="s">
        <v>47</v>
      </c>
      <c r="D55" s="24" t="s">
        <v>39</v>
      </c>
      <c r="E55" s="30" t="s">
        <v>150</v>
      </c>
      <c r="F55" s="30" t="s">
        <v>151</v>
      </c>
      <c r="G55" s="22">
        <v>0.5</v>
      </c>
      <c r="H55" s="13">
        <v>22.33</v>
      </c>
      <c r="I55" s="13">
        <v>23</v>
      </c>
      <c r="J55" s="13">
        <v>22.33</v>
      </c>
      <c r="K55" s="22">
        <v>21.83</v>
      </c>
      <c r="L55" s="26" t="s">
        <v>37</v>
      </c>
    </row>
    <row r="56" spans="1:12" ht="15" customHeight="1" x14ac:dyDescent="0.15">
      <c r="A56" s="6">
        <v>55</v>
      </c>
      <c r="B56" s="23">
        <v>66</v>
      </c>
      <c r="C56" s="24" t="s">
        <v>38</v>
      </c>
      <c r="D56" s="24" t="s">
        <v>39</v>
      </c>
      <c r="E56" s="30" t="s">
        <v>160</v>
      </c>
      <c r="F56" s="30" t="s">
        <v>232</v>
      </c>
      <c r="G56" s="22">
        <v>1.5</v>
      </c>
      <c r="H56" s="13">
        <v>23.33</v>
      </c>
      <c r="I56" s="13">
        <v>24.15</v>
      </c>
      <c r="J56" s="13">
        <v>23.33</v>
      </c>
      <c r="K56" s="22">
        <v>21.83</v>
      </c>
      <c r="L56" s="26" t="s">
        <v>134</v>
      </c>
    </row>
    <row r="57" spans="1:12" ht="15" customHeight="1" x14ac:dyDescent="0.15">
      <c r="A57" s="6">
        <v>56</v>
      </c>
      <c r="B57" s="23">
        <v>57</v>
      </c>
      <c r="C57" s="24" t="s">
        <v>47</v>
      </c>
      <c r="D57" s="24" t="s">
        <v>39</v>
      </c>
      <c r="E57" s="30" t="s">
        <v>178</v>
      </c>
      <c r="F57" s="30" t="s">
        <v>179</v>
      </c>
      <c r="G57" s="22">
        <v>0.5</v>
      </c>
      <c r="H57" s="13">
        <v>22.69</v>
      </c>
      <c r="I57" s="13">
        <v>22.39</v>
      </c>
      <c r="J57" s="13">
        <v>22.39</v>
      </c>
      <c r="K57" s="22">
        <v>21.89</v>
      </c>
      <c r="L57" s="26" t="s">
        <v>133</v>
      </c>
    </row>
    <row r="58" spans="1:12" ht="15" customHeight="1" x14ac:dyDescent="0.15">
      <c r="A58" s="6">
        <v>57</v>
      </c>
      <c r="B58" s="23">
        <v>48</v>
      </c>
      <c r="C58" s="24" t="s">
        <v>38</v>
      </c>
      <c r="D58" s="24" t="s">
        <v>39</v>
      </c>
      <c r="E58" s="30" t="s">
        <v>200</v>
      </c>
      <c r="F58" s="30" t="s">
        <v>201</v>
      </c>
      <c r="G58" s="22">
        <v>0.5</v>
      </c>
      <c r="H58" s="13">
        <v>22.61</v>
      </c>
      <c r="I58" s="13">
        <v>22.97</v>
      </c>
      <c r="J58" s="13">
        <v>22.61</v>
      </c>
      <c r="K58" s="22">
        <v>22.11</v>
      </c>
      <c r="L58" s="26" t="s">
        <v>131</v>
      </c>
    </row>
    <row r="59" spans="1:12" ht="15" customHeight="1" x14ac:dyDescent="0.15">
      <c r="A59" s="6">
        <v>58</v>
      </c>
      <c r="B59" s="23">
        <v>96</v>
      </c>
      <c r="C59" s="24" t="s">
        <v>47</v>
      </c>
      <c r="D59" s="24" t="s">
        <v>39</v>
      </c>
      <c r="E59" s="30" t="s">
        <v>105</v>
      </c>
      <c r="F59" s="30" t="s">
        <v>217</v>
      </c>
      <c r="G59" s="22">
        <v>0.5</v>
      </c>
      <c r="H59" s="13">
        <v>22.64</v>
      </c>
      <c r="I59" s="13">
        <v>23.4</v>
      </c>
      <c r="J59" s="13">
        <v>22.64</v>
      </c>
      <c r="K59" s="22">
        <v>22.14</v>
      </c>
      <c r="L59" s="26" t="s">
        <v>31</v>
      </c>
    </row>
    <row r="60" spans="1:12" ht="15" customHeight="1" x14ac:dyDescent="0.15">
      <c r="A60" s="6">
        <v>59</v>
      </c>
      <c r="B60" s="23">
        <v>113</v>
      </c>
      <c r="C60" s="24" t="s">
        <v>38</v>
      </c>
      <c r="D60" s="24" t="s">
        <v>39</v>
      </c>
      <c r="E60" s="33" t="s">
        <v>158</v>
      </c>
      <c r="F60" s="33" t="s">
        <v>159</v>
      </c>
      <c r="G60" s="22">
        <v>0</v>
      </c>
      <c r="H60" s="13">
        <v>22.19</v>
      </c>
      <c r="I60" s="13">
        <v>23.19</v>
      </c>
      <c r="J60" s="13">
        <v>22.19</v>
      </c>
      <c r="K60" s="22">
        <v>22.19</v>
      </c>
      <c r="L60" s="26" t="s">
        <v>136</v>
      </c>
    </row>
    <row r="61" spans="1:12" ht="15" customHeight="1" x14ac:dyDescent="0.15">
      <c r="A61" s="6">
        <v>60</v>
      </c>
      <c r="B61" s="23">
        <v>131</v>
      </c>
      <c r="C61" s="24" t="s">
        <v>47</v>
      </c>
      <c r="D61" s="24" t="s">
        <v>39</v>
      </c>
      <c r="E61" s="30" t="s">
        <v>176</v>
      </c>
      <c r="F61" s="30" t="s">
        <v>177</v>
      </c>
      <c r="G61" s="25">
        <v>0.5</v>
      </c>
      <c r="H61" s="13" t="s">
        <v>129</v>
      </c>
      <c r="I61" s="13">
        <v>22.72</v>
      </c>
      <c r="J61" s="13">
        <v>22.72</v>
      </c>
      <c r="K61" s="22">
        <v>22.22</v>
      </c>
      <c r="L61" s="26" t="s">
        <v>36</v>
      </c>
    </row>
    <row r="62" spans="1:12" ht="15" customHeight="1" x14ac:dyDescent="0.15">
      <c r="A62" s="6">
        <v>61</v>
      </c>
      <c r="B62" s="23">
        <v>106</v>
      </c>
      <c r="C62" s="24" t="s">
        <v>38</v>
      </c>
      <c r="D62" s="24" t="s">
        <v>39</v>
      </c>
      <c r="E62" s="30" t="s">
        <v>53</v>
      </c>
      <c r="F62" s="30" t="s">
        <v>187</v>
      </c>
      <c r="G62" s="22">
        <v>2.5</v>
      </c>
      <c r="H62" s="13">
        <v>24.74</v>
      </c>
      <c r="I62" s="13">
        <v>26.46</v>
      </c>
      <c r="J62" s="13">
        <v>24.74</v>
      </c>
      <c r="K62" s="22">
        <v>22.24</v>
      </c>
      <c r="L62" s="26" t="s">
        <v>25</v>
      </c>
    </row>
    <row r="63" spans="1:12" ht="15" customHeight="1" x14ac:dyDescent="0.15">
      <c r="A63" s="6">
        <v>62</v>
      </c>
      <c r="B63" s="23">
        <v>115</v>
      </c>
      <c r="C63" s="24" t="s">
        <v>38</v>
      </c>
      <c r="D63" s="24" t="s">
        <v>39</v>
      </c>
      <c r="E63" s="30" t="s">
        <v>152</v>
      </c>
      <c r="F63" s="30" t="s">
        <v>112</v>
      </c>
      <c r="G63" s="22">
        <v>0.25</v>
      </c>
      <c r="H63" s="13">
        <v>22.49</v>
      </c>
      <c r="I63" s="13">
        <v>22.7</v>
      </c>
      <c r="J63" s="13">
        <v>22.49</v>
      </c>
      <c r="K63" s="22">
        <v>22.24</v>
      </c>
      <c r="L63" s="26" t="s">
        <v>136</v>
      </c>
    </row>
    <row r="64" spans="1:12" ht="15" customHeight="1" x14ac:dyDescent="0.15">
      <c r="A64" s="6">
        <v>63</v>
      </c>
      <c r="B64" s="23">
        <v>133</v>
      </c>
      <c r="C64" s="24" t="s">
        <v>38</v>
      </c>
      <c r="D64" s="24" t="s">
        <v>39</v>
      </c>
      <c r="E64" s="30" t="s">
        <v>108</v>
      </c>
      <c r="F64" s="30" t="s">
        <v>109</v>
      </c>
      <c r="G64" s="22">
        <v>0</v>
      </c>
      <c r="H64" s="13">
        <v>22.26</v>
      </c>
      <c r="I64" s="13">
        <v>23.19</v>
      </c>
      <c r="J64" s="13">
        <v>22.26</v>
      </c>
      <c r="K64" s="22">
        <v>22.26</v>
      </c>
      <c r="L64" s="26" t="s">
        <v>36</v>
      </c>
    </row>
    <row r="65" spans="1:12" ht="15" customHeight="1" x14ac:dyDescent="0.15">
      <c r="A65" s="6">
        <v>64</v>
      </c>
      <c r="B65" s="23">
        <v>105</v>
      </c>
      <c r="C65" s="24" t="s">
        <v>38</v>
      </c>
      <c r="D65" s="24" t="s">
        <v>39</v>
      </c>
      <c r="E65" s="30" t="s">
        <v>71</v>
      </c>
      <c r="F65" s="30" t="s">
        <v>233</v>
      </c>
      <c r="G65" s="22">
        <v>2.5</v>
      </c>
      <c r="H65" s="13">
        <v>24.78</v>
      </c>
      <c r="I65" s="13">
        <v>25.11</v>
      </c>
      <c r="J65" s="13">
        <v>24.78</v>
      </c>
      <c r="K65" s="22">
        <v>22.28</v>
      </c>
      <c r="L65" s="26" t="s">
        <v>25</v>
      </c>
    </row>
    <row r="66" spans="1:12" ht="15" customHeight="1" x14ac:dyDescent="0.15">
      <c r="A66" s="6">
        <v>65</v>
      </c>
      <c r="B66" s="23">
        <v>179</v>
      </c>
      <c r="C66" s="24" t="s">
        <v>38</v>
      </c>
      <c r="D66" s="24" t="s">
        <v>39</v>
      </c>
      <c r="E66" s="30" t="s">
        <v>91</v>
      </c>
      <c r="F66" s="30" t="s">
        <v>166</v>
      </c>
      <c r="G66" s="25">
        <v>0</v>
      </c>
      <c r="H66" s="13">
        <v>22.38</v>
      </c>
      <c r="I66" s="13">
        <v>23.11</v>
      </c>
      <c r="J66" s="13">
        <v>22.38</v>
      </c>
      <c r="K66" s="22">
        <v>22.38</v>
      </c>
      <c r="L66" s="26" t="s">
        <v>139</v>
      </c>
    </row>
    <row r="67" spans="1:12" ht="15" customHeight="1" x14ac:dyDescent="0.15">
      <c r="A67" s="6">
        <v>66</v>
      </c>
      <c r="B67" s="23">
        <v>50</v>
      </c>
      <c r="C67" s="24" t="s">
        <v>47</v>
      </c>
      <c r="D67" s="24" t="s">
        <v>39</v>
      </c>
      <c r="E67" s="30" t="s">
        <v>234</v>
      </c>
      <c r="F67" s="30" t="s">
        <v>235</v>
      </c>
      <c r="G67" s="22">
        <v>0.75</v>
      </c>
      <c r="H67" s="13">
        <v>23.16</v>
      </c>
      <c r="I67" s="13">
        <v>24.16</v>
      </c>
      <c r="J67" s="13">
        <v>23.16</v>
      </c>
      <c r="K67" s="22">
        <v>22.41</v>
      </c>
      <c r="L67" s="26" t="s">
        <v>132</v>
      </c>
    </row>
    <row r="68" spans="1:12" ht="15" customHeight="1" x14ac:dyDescent="0.2">
      <c r="A68" s="6">
        <v>67</v>
      </c>
      <c r="B68" s="6">
        <v>91</v>
      </c>
      <c r="C68" s="24" t="s">
        <v>38</v>
      </c>
      <c r="D68" s="7" t="s">
        <v>55</v>
      </c>
      <c r="E68" s="32" t="s">
        <v>67</v>
      </c>
      <c r="F68" s="32" t="s">
        <v>199</v>
      </c>
      <c r="G68" s="8">
        <v>4</v>
      </c>
      <c r="H68" s="13">
        <v>26.82</v>
      </c>
      <c r="I68" s="13">
        <v>26.43</v>
      </c>
      <c r="J68" s="13">
        <v>26.43</v>
      </c>
      <c r="K68" s="22">
        <v>22.43</v>
      </c>
      <c r="L68" s="28" t="s">
        <v>31</v>
      </c>
    </row>
    <row r="69" spans="1:12" ht="15" customHeight="1" x14ac:dyDescent="0.15">
      <c r="A69" s="6">
        <v>68</v>
      </c>
      <c r="B69" s="23">
        <v>95</v>
      </c>
      <c r="C69" s="24" t="s">
        <v>47</v>
      </c>
      <c r="D69" s="24" t="s">
        <v>55</v>
      </c>
      <c r="E69" s="30" t="s">
        <v>196</v>
      </c>
      <c r="F69" s="30" t="s">
        <v>197</v>
      </c>
      <c r="G69" s="22">
        <v>4</v>
      </c>
      <c r="H69" s="13">
        <v>26.71</v>
      </c>
      <c r="I69" s="13">
        <v>29.34</v>
      </c>
      <c r="J69" s="13">
        <v>26.71</v>
      </c>
      <c r="K69" s="22">
        <v>22.71</v>
      </c>
      <c r="L69" s="26" t="s">
        <v>31</v>
      </c>
    </row>
    <row r="70" spans="1:12" ht="15" customHeight="1" x14ac:dyDescent="0.15">
      <c r="A70" s="6">
        <v>69</v>
      </c>
      <c r="B70" s="23">
        <v>3</v>
      </c>
      <c r="C70" s="24" t="s">
        <v>47</v>
      </c>
      <c r="D70" s="24" t="s">
        <v>39</v>
      </c>
      <c r="E70" s="30" t="s">
        <v>97</v>
      </c>
      <c r="F70" s="30" t="s">
        <v>104</v>
      </c>
      <c r="G70" s="22">
        <v>0.5</v>
      </c>
      <c r="H70" s="13">
        <v>23.23</v>
      </c>
      <c r="I70" s="13">
        <v>23.8</v>
      </c>
      <c r="J70" s="13">
        <v>23.23</v>
      </c>
      <c r="K70" s="22">
        <v>22.73</v>
      </c>
      <c r="L70" s="26" t="s">
        <v>32</v>
      </c>
    </row>
    <row r="71" spans="1:12" ht="15" customHeight="1" x14ac:dyDescent="0.15">
      <c r="A71" s="6">
        <v>70</v>
      </c>
      <c r="B71" s="23">
        <v>65</v>
      </c>
      <c r="C71" s="24" t="s">
        <v>38</v>
      </c>
      <c r="D71" s="24" t="s">
        <v>55</v>
      </c>
      <c r="E71" s="30" t="s">
        <v>153</v>
      </c>
      <c r="F71" s="30" t="s">
        <v>154</v>
      </c>
      <c r="G71" s="22">
        <v>3.75</v>
      </c>
      <c r="H71" s="13">
        <v>26.76</v>
      </c>
      <c r="I71" s="13">
        <v>27.92</v>
      </c>
      <c r="J71" s="13">
        <v>26.76</v>
      </c>
      <c r="K71" s="22">
        <v>23.01</v>
      </c>
      <c r="L71" s="26" t="s">
        <v>134</v>
      </c>
    </row>
    <row r="72" spans="1:12" ht="15" customHeight="1" x14ac:dyDescent="0.15">
      <c r="A72" s="6">
        <v>71</v>
      </c>
      <c r="B72" s="23">
        <v>90</v>
      </c>
      <c r="C72" s="24" t="s">
        <v>47</v>
      </c>
      <c r="D72" s="24" t="s">
        <v>39</v>
      </c>
      <c r="E72" s="30" t="s">
        <v>157</v>
      </c>
      <c r="F72" s="30" t="s">
        <v>106</v>
      </c>
      <c r="G72" s="22">
        <v>0.5</v>
      </c>
      <c r="H72" s="13">
        <v>23.61</v>
      </c>
      <c r="I72" s="13">
        <v>24.57</v>
      </c>
      <c r="J72" s="13">
        <v>23.61</v>
      </c>
      <c r="K72" s="22">
        <v>23.11</v>
      </c>
      <c r="L72" s="26" t="s">
        <v>31</v>
      </c>
    </row>
    <row r="73" spans="1:12" ht="15" customHeight="1" x14ac:dyDescent="0.15">
      <c r="A73" s="6">
        <v>72</v>
      </c>
      <c r="B73" s="23">
        <v>55</v>
      </c>
      <c r="C73" s="24" t="s">
        <v>47</v>
      </c>
      <c r="D73" s="24" t="s">
        <v>39</v>
      </c>
      <c r="E73" s="30" t="s">
        <v>236</v>
      </c>
      <c r="F73" s="30" t="s">
        <v>175</v>
      </c>
      <c r="G73" s="22">
        <v>3.5</v>
      </c>
      <c r="H73" s="13">
        <v>26.7</v>
      </c>
      <c r="I73" s="13">
        <v>26.87</v>
      </c>
      <c r="J73" s="13">
        <v>26.7</v>
      </c>
      <c r="K73" s="22">
        <v>23.2</v>
      </c>
      <c r="L73" s="26" t="s">
        <v>132</v>
      </c>
    </row>
    <row r="74" spans="1:12" ht="15" customHeight="1" x14ac:dyDescent="0.15">
      <c r="A74" s="6">
        <v>73</v>
      </c>
      <c r="B74" s="23">
        <v>35</v>
      </c>
      <c r="C74" s="24" t="s">
        <v>38</v>
      </c>
      <c r="D74" s="24" t="s">
        <v>39</v>
      </c>
      <c r="E74" s="30" t="s">
        <v>96</v>
      </c>
      <c r="F74" s="30" t="s">
        <v>95</v>
      </c>
      <c r="G74" s="22">
        <v>0</v>
      </c>
      <c r="H74" s="13">
        <v>23.23</v>
      </c>
      <c r="I74" s="13">
        <v>23.33</v>
      </c>
      <c r="J74" s="13">
        <v>23.23</v>
      </c>
      <c r="K74" s="22">
        <v>23.23</v>
      </c>
      <c r="L74" s="26" t="s">
        <v>37</v>
      </c>
    </row>
    <row r="75" spans="1:12" ht="15" customHeight="1" x14ac:dyDescent="0.15">
      <c r="A75" s="6">
        <v>74</v>
      </c>
      <c r="B75" s="23">
        <v>168</v>
      </c>
      <c r="C75" s="24" t="s">
        <v>38</v>
      </c>
      <c r="D75" s="24" t="s">
        <v>39</v>
      </c>
      <c r="E75" s="30" t="s">
        <v>142</v>
      </c>
      <c r="F75" s="30" t="s">
        <v>164</v>
      </c>
      <c r="G75" s="22">
        <v>0.5</v>
      </c>
      <c r="H75" s="13">
        <v>23.81</v>
      </c>
      <c r="I75" s="13">
        <v>24.25</v>
      </c>
      <c r="J75" s="13">
        <v>23.81</v>
      </c>
      <c r="K75" s="22">
        <v>23.31</v>
      </c>
      <c r="L75" s="26" t="s">
        <v>33</v>
      </c>
    </row>
    <row r="76" spans="1:12" ht="15" customHeight="1" x14ac:dyDescent="0.15">
      <c r="A76" s="6">
        <v>75</v>
      </c>
      <c r="B76" s="23">
        <v>116</v>
      </c>
      <c r="C76" s="24" t="s">
        <v>38</v>
      </c>
      <c r="D76" s="24" t="s">
        <v>39</v>
      </c>
      <c r="E76" s="30" t="s">
        <v>155</v>
      </c>
      <c r="F76" s="30" t="s">
        <v>156</v>
      </c>
      <c r="G76" s="22">
        <v>0</v>
      </c>
      <c r="H76" s="13">
        <v>23.43</v>
      </c>
      <c r="I76" s="13">
        <v>24.42</v>
      </c>
      <c r="J76" s="13">
        <v>23.43</v>
      </c>
      <c r="K76" s="22">
        <v>23.43</v>
      </c>
      <c r="L76" s="26" t="s">
        <v>136</v>
      </c>
    </row>
    <row r="77" spans="1:12" ht="15" customHeight="1" x14ac:dyDescent="0.15">
      <c r="A77" s="6">
        <v>76</v>
      </c>
      <c r="B77" s="23">
        <v>177</v>
      </c>
      <c r="C77" s="24" t="s">
        <v>38</v>
      </c>
      <c r="D77" s="24" t="s">
        <v>39</v>
      </c>
      <c r="E77" s="30" t="s">
        <v>188</v>
      </c>
      <c r="F77" s="30" t="s">
        <v>189</v>
      </c>
      <c r="G77" s="22">
        <v>0.5</v>
      </c>
      <c r="H77" s="13">
        <v>24.08</v>
      </c>
      <c r="I77" s="13">
        <v>24.25</v>
      </c>
      <c r="J77" s="13">
        <v>24.08</v>
      </c>
      <c r="K77" s="22">
        <v>23.58</v>
      </c>
      <c r="L77" s="26" t="s">
        <v>139</v>
      </c>
    </row>
    <row r="78" spans="1:12" ht="15" customHeight="1" x14ac:dyDescent="0.15">
      <c r="A78" s="6">
        <v>77</v>
      </c>
      <c r="B78" s="23">
        <v>20</v>
      </c>
      <c r="C78" s="24" t="s">
        <v>38</v>
      </c>
      <c r="D78" s="24" t="s">
        <v>39</v>
      </c>
      <c r="E78" s="30" t="s">
        <v>203</v>
      </c>
      <c r="F78" s="30" t="s">
        <v>204</v>
      </c>
      <c r="G78" s="22">
        <v>1.5</v>
      </c>
      <c r="H78" s="13">
        <v>25.39</v>
      </c>
      <c r="I78" s="13">
        <v>26.17</v>
      </c>
      <c r="J78" s="13">
        <v>25.39</v>
      </c>
      <c r="K78" s="22">
        <v>23.89</v>
      </c>
      <c r="L78" s="26" t="s">
        <v>27</v>
      </c>
    </row>
    <row r="79" spans="1:12" ht="15" customHeight="1" x14ac:dyDescent="0.15">
      <c r="A79" s="6">
        <v>78</v>
      </c>
      <c r="B79" s="23">
        <v>19</v>
      </c>
      <c r="C79" s="24" t="s">
        <v>47</v>
      </c>
      <c r="D79" s="24" t="s">
        <v>39</v>
      </c>
      <c r="E79" s="30" t="s">
        <v>210</v>
      </c>
      <c r="F79" s="30" t="s">
        <v>237</v>
      </c>
      <c r="G79" s="22">
        <v>0.75</v>
      </c>
      <c r="H79" s="13">
        <v>24.65</v>
      </c>
      <c r="I79" s="13">
        <v>25.64</v>
      </c>
      <c r="J79" s="13">
        <v>24.65</v>
      </c>
      <c r="K79" s="22">
        <v>23.9</v>
      </c>
      <c r="L79" s="26" t="s">
        <v>27</v>
      </c>
    </row>
    <row r="80" spans="1:12" ht="15" customHeight="1" x14ac:dyDescent="0.15">
      <c r="A80" s="6">
        <v>79</v>
      </c>
      <c r="B80" s="23">
        <v>114</v>
      </c>
      <c r="C80" s="24" t="s">
        <v>38</v>
      </c>
      <c r="D80" s="24" t="s">
        <v>39</v>
      </c>
      <c r="E80" s="30" t="s">
        <v>100</v>
      </c>
      <c r="F80" s="30" t="s">
        <v>101</v>
      </c>
      <c r="G80" s="22">
        <v>0</v>
      </c>
      <c r="H80" s="13">
        <v>23.99</v>
      </c>
      <c r="I80" s="13">
        <v>25.24</v>
      </c>
      <c r="J80" s="13">
        <v>23.99</v>
      </c>
      <c r="K80" s="22">
        <v>23.99</v>
      </c>
      <c r="L80" s="26" t="s">
        <v>136</v>
      </c>
    </row>
    <row r="81" spans="1:12" ht="15" customHeight="1" x14ac:dyDescent="0.15">
      <c r="A81" s="6">
        <v>80</v>
      </c>
      <c r="B81" s="23">
        <v>129</v>
      </c>
      <c r="C81" s="16" t="s">
        <v>38</v>
      </c>
      <c r="D81" s="16" t="s">
        <v>39</v>
      </c>
      <c r="E81" s="30" t="s">
        <v>110</v>
      </c>
      <c r="F81" s="30" t="s">
        <v>111</v>
      </c>
      <c r="G81" s="22">
        <v>0</v>
      </c>
      <c r="H81" s="13">
        <v>24.03</v>
      </c>
      <c r="I81" s="13">
        <v>24.94</v>
      </c>
      <c r="J81" s="13">
        <v>24.03</v>
      </c>
      <c r="K81" s="22">
        <v>24.03</v>
      </c>
      <c r="L81" s="26" t="s">
        <v>36</v>
      </c>
    </row>
    <row r="82" spans="1:12" ht="15" customHeight="1" x14ac:dyDescent="0.2">
      <c r="A82" s="6">
        <v>81</v>
      </c>
      <c r="B82" s="6">
        <v>41</v>
      </c>
      <c r="C82" s="7" t="s">
        <v>47</v>
      </c>
      <c r="D82" s="7" t="s">
        <v>39</v>
      </c>
      <c r="E82" s="32" t="s">
        <v>116</v>
      </c>
      <c r="F82" s="32" t="s">
        <v>117</v>
      </c>
      <c r="G82" s="8">
        <v>0.5</v>
      </c>
      <c r="H82" s="13">
        <v>24.66</v>
      </c>
      <c r="I82" s="13">
        <v>25.89</v>
      </c>
      <c r="J82" s="13">
        <v>24.66</v>
      </c>
      <c r="K82" s="22">
        <v>24.16</v>
      </c>
      <c r="L82" s="28" t="s">
        <v>131</v>
      </c>
    </row>
    <row r="83" spans="1:12" ht="15" customHeight="1" x14ac:dyDescent="0.15">
      <c r="A83" s="6">
        <v>82</v>
      </c>
      <c r="B83" s="23">
        <v>13</v>
      </c>
      <c r="C83" s="24" t="s">
        <v>38</v>
      </c>
      <c r="D83" s="24" t="s">
        <v>55</v>
      </c>
      <c r="E83" s="30" t="s">
        <v>65</v>
      </c>
      <c r="F83" s="30" t="s">
        <v>163</v>
      </c>
      <c r="G83" s="22">
        <v>3.5</v>
      </c>
      <c r="H83" s="13">
        <v>27.83</v>
      </c>
      <c r="I83" s="13">
        <v>29.57</v>
      </c>
      <c r="J83" s="13">
        <v>27.83</v>
      </c>
      <c r="K83" s="22">
        <v>24.33</v>
      </c>
      <c r="L83" s="26" t="s">
        <v>130</v>
      </c>
    </row>
    <row r="84" spans="1:12" ht="15" customHeight="1" x14ac:dyDescent="0.15">
      <c r="A84" s="6">
        <v>83</v>
      </c>
      <c r="B84" s="23">
        <v>42</v>
      </c>
      <c r="C84" s="24" t="s">
        <v>47</v>
      </c>
      <c r="D84" s="24" t="s">
        <v>39</v>
      </c>
      <c r="E84" s="30" t="s">
        <v>161</v>
      </c>
      <c r="F84" s="30" t="s">
        <v>162</v>
      </c>
      <c r="G84" s="22">
        <v>0.5</v>
      </c>
      <c r="H84" s="13">
        <v>25.39</v>
      </c>
      <c r="I84" s="13">
        <v>24.89</v>
      </c>
      <c r="J84" s="13">
        <v>24.89</v>
      </c>
      <c r="K84" s="22">
        <v>24.39</v>
      </c>
      <c r="L84" s="26" t="s">
        <v>131</v>
      </c>
    </row>
    <row r="85" spans="1:12" ht="15" customHeight="1" x14ac:dyDescent="0.15">
      <c r="A85" s="6">
        <v>84</v>
      </c>
      <c r="B85" s="23">
        <v>12</v>
      </c>
      <c r="C85" s="24" t="s">
        <v>38</v>
      </c>
      <c r="D85" s="24" t="s">
        <v>55</v>
      </c>
      <c r="E85" s="30" t="s">
        <v>89</v>
      </c>
      <c r="F85" s="30" t="s">
        <v>122</v>
      </c>
      <c r="G85" s="22">
        <v>3.5</v>
      </c>
      <c r="H85" s="13">
        <v>27.91</v>
      </c>
      <c r="I85" s="13">
        <v>29.73</v>
      </c>
      <c r="J85" s="13">
        <v>27.91</v>
      </c>
      <c r="K85" s="22">
        <v>24.41</v>
      </c>
      <c r="L85" s="26" t="s">
        <v>130</v>
      </c>
    </row>
    <row r="86" spans="1:12" ht="15" customHeight="1" x14ac:dyDescent="0.15">
      <c r="A86" s="6">
        <v>85</v>
      </c>
      <c r="B86" s="23">
        <v>52</v>
      </c>
      <c r="C86" s="24" t="s">
        <v>47</v>
      </c>
      <c r="D86" s="24" t="s">
        <v>39</v>
      </c>
      <c r="E86" s="30" t="s">
        <v>115</v>
      </c>
      <c r="F86" s="30" t="s">
        <v>175</v>
      </c>
      <c r="G86" s="22">
        <v>0.5</v>
      </c>
      <c r="H86" s="13">
        <v>25.25</v>
      </c>
      <c r="I86" s="13">
        <v>25.96</v>
      </c>
      <c r="J86" s="13">
        <v>25.25</v>
      </c>
      <c r="K86" s="22">
        <v>24.75</v>
      </c>
      <c r="L86" s="26" t="s">
        <v>132</v>
      </c>
    </row>
    <row r="87" spans="1:12" ht="15" customHeight="1" x14ac:dyDescent="0.15">
      <c r="A87" s="6">
        <v>86</v>
      </c>
      <c r="B87" s="23">
        <v>9</v>
      </c>
      <c r="C87" s="24" t="s">
        <v>47</v>
      </c>
      <c r="D87" s="24" t="s">
        <v>39</v>
      </c>
      <c r="E87" s="30" t="s">
        <v>105</v>
      </c>
      <c r="F87" s="30" t="s">
        <v>205</v>
      </c>
      <c r="G87" s="22">
        <v>0.5</v>
      </c>
      <c r="H87" s="13">
        <v>25.47</v>
      </c>
      <c r="I87" s="13">
        <v>27.22</v>
      </c>
      <c r="J87" s="13">
        <v>25.47</v>
      </c>
      <c r="K87" s="22">
        <v>24.97</v>
      </c>
      <c r="L87" s="26" t="s">
        <v>130</v>
      </c>
    </row>
    <row r="88" spans="1:12" ht="15" customHeight="1" x14ac:dyDescent="0.15">
      <c r="A88" s="6">
        <v>87</v>
      </c>
      <c r="B88" s="23">
        <v>10</v>
      </c>
      <c r="C88" s="24" t="s">
        <v>38</v>
      </c>
      <c r="D88" s="24" t="s">
        <v>39</v>
      </c>
      <c r="E88" s="39" t="s">
        <v>238</v>
      </c>
      <c r="F88" s="30" t="s">
        <v>239</v>
      </c>
      <c r="G88" s="22">
        <v>0.5</v>
      </c>
      <c r="H88" s="13">
        <v>25.91</v>
      </c>
      <c r="I88" s="13">
        <v>36.61</v>
      </c>
      <c r="J88" s="13">
        <v>25.91</v>
      </c>
      <c r="K88" s="13">
        <v>25.41</v>
      </c>
      <c r="L88" s="26" t="s">
        <v>130</v>
      </c>
    </row>
    <row r="89" spans="1:12" ht="15" customHeight="1" x14ac:dyDescent="0.15">
      <c r="A89" s="6">
        <v>88</v>
      </c>
      <c r="B89" s="23">
        <v>45</v>
      </c>
      <c r="C89" s="24" t="s">
        <v>38</v>
      </c>
      <c r="D89" s="24" t="s">
        <v>39</v>
      </c>
      <c r="E89" s="30" t="s">
        <v>208</v>
      </c>
      <c r="F89" s="30" t="s">
        <v>209</v>
      </c>
      <c r="G89" s="22">
        <v>0</v>
      </c>
      <c r="H89" s="13">
        <v>25.48</v>
      </c>
      <c r="I89" s="13">
        <v>25.58</v>
      </c>
      <c r="J89" s="13">
        <v>25.48</v>
      </c>
      <c r="K89" s="22">
        <v>25.48</v>
      </c>
      <c r="L89" s="26" t="s">
        <v>131</v>
      </c>
    </row>
    <row r="90" spans="1:12" ht="15" customHeight="1" x14ac:dyDescent="0.15">
      <c r="A90" s="6">
        <v>89</v>
      </c>
      <c r="B90" s="23">
        <v>154</v>
      </c>
      <c r="C90" s="24" t="s">
        <v>38</v>
      </c>
      <c r="D90" s="24" t="s">
        <v>55</v>
      </c>
      <c r="E90" s="30" t="s">
        <v>240</v>
      </c>
      <c r="F90" s="30" t="s">
        <v>241</v>
      </c>
      <c r="G90" s="22">
        <v>5</v>
      </c>
      <c r="H90" s="13">
        <v>30.69</v>
      </c>
      <c r="I90" s="13">
        <v>31.83</v>
      </c>
      <c r="J90" s="13">
        <v>30.69</v>
      </c>
      <c r="K90" s="22">
        <v>25.69</v>
      </c>
      <c r="L90" s="26" t="s">
        <v>35</v>
      </c>
    </row>
    <row r="91" spans="1:12" ht="15" customHeight="1" x14ac:dyDescent="0.15">
      <c r="A91" s="6">
        <v>90</v>
      </c>
      <c r="B91" s="23">
        <v>155</v>
      </c>
      <c r="C91" s="24" t="s">
        <v>38</v>
      </c>
      <c r="D91" s="24" t="s">
        <v>55</v>
      </c>
      <c r="E91" s="30" t="s">
        <v>257</v>
      </c>
      <c r="F91" s="30" t="s">
        <v>258</v>
      </c>
      <c r="G91" s="22">
        <v>5</v>
      </c>
      <c r="H91" s="13">
        <v>30.77</v>
      </c>
      <c r="I91" s="13" t="s">
        <v>129</v>
      </c>
      <c r="J91" s="13">
        <v>30.77</v>
      </c>
      <c r="K91" s="22">
        <v>25.77</v>
      </c>
      <c r="L91" s="26" t="s">
        <v>35</v>
      </c>
    </row>
    <row r="92" spans="1:12" ht="15" customHeight="1" x14ac:dyDescent="0.15">
      <c r="A92" s="6">
        <f>+A91+1</f>
        <v>91</v>
      </c>
      <c r="B92" s="23">
        <v>38</v>
      </c>
      <c r="C92" s="24" t="s">
        <v>38</v>
      </c>
      <c r="D92" s="24" t="s">
        <v>39</v>
      </c>
      <c r="E92" s="30" t="s">
        <v>206</v>
      </c>
      <c r="F92" s="30" t="s">
        <v>207</v>
      </c>
      <c r="G92" s="22">
        <v>0</v>
      </c>
      <c r="H92" s="13">
        <v>25.78</v>
      </c>
      <c r="I92" s="13">
        <v>26.23</v>
      </c>
      <c r="J92" s="13">
        <v>25.78</v>
      </c>
      <c r="K92" s="22">
        <v>25.78</v>
      </c>
      <c r="L92" s="26" t="s">
        <v>37</v>
      </c>
    </row>
    <row r="93" spans="1:12" ht="15" customHeight="1" x14ac:dyDescent="0.15">
      <c r="A93" s="6">
        <f t="shared" ref="A93:A112" si="0">+A92+1</f>
        <v>92</v>
      </c>
      <c r="B93" s="23">
        <v>5</v>
      </c>
      <c r="C93" s="24" t="s">
        <v>47</v>
      </c>
      <c r="D93" s="24" t="s">
        <v>39</v>
      </c>
      <c r="E93" s="30" t="s">
        <v>113</v>
      </c>
      <c r="F93" s="30" t="s">
        <v>114</v>
      </c>
      <c r="G93" s="22">
        <v>0.5</v>
      </c>
      <c r="H93" s="13">
        <v>26.3</v>
      </c>
      <c r="I93" s="13">
        <v>27.04</v>
      </c>
      <c r="J93" s="13">
        <v>26.3</v>
      </c>
      <c r="K93" s="22">
        <v>25.8</v>
      </c>
      <c r="L93" s="26" t="s">
        <v>32</v>
      </c>
    </row>
    <row r="94" spans="1:12" ht="15" customHeight="1" x14ac:dyDescent="0.15">
      <c r="A94" s="6">
        <f t="shared" si="0"/>
        <v>93</v>
      </c>
      <c r="B94" s="23">
        <v>2</v>
      </c>
      <c r="C94" s="24" t="s">
        <v>47</v>
      </c>
      <c r="D94" s="24" t="s">
        <v>39</v>
      </c>
      <c r="E94" s="30" t="s">
        <v>118</v>
      </c>
      <c r="F94" s="30" t="s">
        <v>92</v>
      </c>
      <c r="G94" s="22">
        <v>0.5</v>
      </c>
      <c r="H94" s="13">
        <v>26.84</v>
      </c>
      <c r="I94" s="13">
        <v>28.5</v>
      </c>
      <c r="J94" s="13">
        <v>26.84</v>
      </c>
      <c r="K94" s="22">
        <v>26.34</v>
      </c>
      <c r="L94" s="26" t="s">
        <v>32</v>
      </c>
    </row>
    <row r="95" spans="1:12" ht="15" customHeight="1" x14ac:dyDescent="0.15">
      <c r="A95" s="6">
        <f t="shared" si="0"/>
        <v>94</v>
      </c>
      <c r="B95" s="23">
        <v>53</v>
      </c>
      <c r="C95" s="24" t="s">
        <v>47</v>
      </c>
      <c r="D95" s="24" t="s">
        <v>39</v>
      </c>
      <c r="E95" s="30" t="s">
        <v>121</v>
      </c>
      <c r="F95" s="30" t="s">
        <v>242</v>
      </c>
      <c r="G95" s="22">
        <v>0.75</v>
      </c>
      <c r="H95" s="13">
        <v>27.2</v>
      </c>
      <c r="I95" s="13">
        <v>28.49</v>
      </c>
      <c r="J95" s="13">
        <v>27.2</v>
      </c>
      <c r="K95" s="22">
        <v>26.45</v>
      </c>
      <c r="L95" s="26" t="s">
        <v>132</v>
      </c>
    </row>
    <row r="96" spans="1:12" ht="15" customHeight="1" x14ac:dyDescent="0.15">
      <c r="A96" s="6">
        <f t="shared" si="0"/>
        <v>95</v>
      </c>
      <c r="B96" s="23">
        <v>54</v>
      </c>
      <c r="C96" s="24" t="s">
        <v>38</v>
      </c>
      <c r="D96" s="24" t="s">
        <v>55</v>
      </c>
      <c r="E96" s="30" t="s">
        <v>61</v>
      </c>
      <c r="F96" s="30" t="s">
        <v>242</v>
      </c>
      <c r="G96" s="22">
        <v>4</v>
      </c>
      <c r="H96" s="13">
        <v>30.82</v>
      </c>
      <c r="I96" s="13">
        <v>30.65</v>
      </c>
      <c r="J96" s="13">
        <v>30.65</v>
      </c>
      <c r="K96" s="22">
        <v>26.65</v>
      </c>
      <c r="L96" s="26" t="s">
        <v>132</v>
      </c>
    </row>
    <row r="97" spans="1:12" ht="15" customHeight="1" x14ac:dyDescent="0.15">
      <c r="A97" s="6">
        <f t="shared" si="0"/>
        <v>96</v>
      </c>
      <c r="B97" s="23">
        <v>135</v>
      </c>
      <c r="C97" s="24" t="s">
        <v>47</v>
      </c>
      <c r="D97" s="24" t="s">
        <v>39</v>
      </c>
      <c r="E97" s="30" t="s">
        <v>97</v>
      </c>
      <c r="F97" s="30" t="s">
        <v>124</v>
      </c>
      <c r="G97" s="22">
        <v>0.5</v>
      </c>
      <c r="H97" s="13">
        <v>27.22</v>
      </c>
      <c r="I97" s="13">
        <v>28.92</v>
      </c>
      <c r="J97" s="13">
        <v>27.22</v>
      </c>
      <c r="K97" s="22">
        <v>26.72</v>
      </c>
      <c r="L97" s="26" t="s">
        <v>36</v>
      </c>
    </row>
    <row r="98" spans="1:12" ht="15" customHeight="1" x14ac:dyDescent="0.15">
      <c r="A98" s="6">
        <f t="shared" si="0"/>
        <v>97</v>
      </c>
      <c r="B98" s="23">
        <v>60</v>
      </c>
      <c r="C98" s="24" t="s">
        <v>47</v>
      </c>
      <c r="D98" s="24" t="s">
        <v>39</v>
      </c>
      <c r="E98" s="30" t="s">
        <v>119</v>
      </c>
      <c r="F98" s="30" t="s">
        <v>120</v>
      </c>
      <c r="G98" s="22">
        <v>0.5</v>
      </c>
      <c r="H98" s="13">
        <v>27.53</v>
      </c>
      <c r="I98" s="13">
        <v>28.41</v>
      </c>
      <c r="J98" s="13">
        <v>27.53</v>
      </c>
      <c r="K98" s="22">
        <v>27.03</v>
      </c>
      <c r="L98" s="26" t="s">
        <v>133</v>
      </c>
    </row>
    <row r="99" spans="1:12" ht="15" customHeight="1" x14ac:dyDescent="0.15">
      <c r="A99" s="6">
        <f t="shared" si="0"/>
        <v>98</v>
      </c>
      <c r="B99" s="23">
        <v>67</v>
      </c>
      <c r="C99" s="24" t="s">
        <v>47</v>
      </c>
      <c r="D99" s="24" t="s">
        <v>39</v>
      </c>
      <c r="E99" s="30" t="s">
        <v>107</v>
      </c>
      <c r="F99" s="30" t="s">
        <v>216</v>
      </c>
      <c r="G99" s="22">
        <v>1</v>
      </c>
      <c r="H99" s="13">
        <v>28.15</v>
      </c>
      <c r="I99" s="13">
        <v>29.44</v>
      </c>
      <c r="J99" s="13">
        <v>28.15</v>
      </c>
      <c r="K99" s="22">
        <v>27.15</v>
      </c>
      <c r="L99" s="26" t="s">
        <v>134</v>
      </c>
    </row>
    <row r="100" spans="1:12" ht="15" customHeight="1" x14ac:dyDescent="0.15">
      <c r="A100" s="6">
        <f t="shared" si="0"/>
        <v>99</v>
      </c>
      <c r="B100" s="23">
        <v>8</v>
      </c>
      <c r="C100" s="24" t="s">
        <v>38</v>
      </c>
      <c r="D100" s="24" t="s">
        <v>39</v>
      </c>
      <c r="E100" s="30" t="s">
        <v>110</v>
      </c>
      <c r="F100" s="30" t="s">
        <v>243</v>
      </c>
      <c r="G100" s="22">
        <v>0</v>
      </c>
      <c r="H100" s="13">
        <v>27.47</v>
      </c>
      <c r="I100" s="13">
        <v>28.35</v>
      </c>
      <c r="J100" s="13">
        <v>27.47</v>
      </c>
      <c r="K100" s="22">
        <v>27.47</v>
      </c>
      <c r="L100" s="26" t="s">
        <v>32</v>
      </c>
    </row>
    <row r="101" spans="1:12" ht="15" customHeight="1" x14ac:dyDescent="0.15">
      <c r="A101" s="6">
        <f t="shared" si="0"/>
        <v>100</v>
      </c>
      <c r="B101" s="23">
        <v>30</v>
      </c>
      <c r="C101" s="24" t="s">
        <v>38</v>
      </c>
      <c r="D101" s="24" t="s">
        <v>39</v>
      </c>
      <c r="E101" s="30" t="s">
        <v>244</v>
      </c>
      <c r="F101" s="30" t="s">
        <v>245</v>
      </c>
      <c r="G101" s="22">
        <v>0</v>
      </c>
      <c r="H101" s="13">
        <v>27.55</v>
      </c>
      <c r="I101" s="13">
        <v>29.05</v>
      </c>
      <c r="J101" s="13">
        <v>27.55</v>
      </c>
      <c r="K101" s="22">
        <v>27.55</v>
      </c>
      <c r="L101" s="26" t="s">
        <v>34</v>
      </c>
    </row>
    <row r="102" spans="1:12" ht="15" customHeight="1" x14ac:dyDescent="0.15">
      <c r="A102" s="6">
        <f t="shared" si="0"/>
        <v>101</v>
      </c>
      <c r="B102" s="23">
        <v>94</v>
      </c>
      <c r="C102" s="24" t="s">
        <v>47</v>
      </c>
      <c r="D102" s="24" t="s">
        <v>39</v>
      </c>
      <c r="E102" s="30" t="s">
        <v>107</v>
      </c>
      <c r="F102" s="30" t="s">
        <v>168</v>
      </c>
      <c r="G102" s="22">
        <v>0.5</v>
      </c>
      <c r="H102" s="13">
        <v>28.39</v>
      </c>
      <c r="I102" s="13">
        <v>29.34</v>
      </c>
      <c r="J102" s="13">
        <v>28.39</v>
      </c>
      <c r="K102" s="22">
        <v>27.89</v>
      </c>
      <c r="L102" s="26" t="s">
        <v>31</v>
      </c>
    </row>
    <row r="103" spans="1:12" ht="15" customHeight="1" x14ac:dyDescent="0.15">
      <c r="A103" s="6">
        <f t="shared" si="0"/>
        <v>102</v>
      </c>
      <c r="B103" s="23">
        <v>70</v>
      </c>
      <c r="C103" s="24" t="s">
        <v>38</v>
      </c>
      <c r="D103" s="24" t="s">
        <v>99</v>
      </c>
      <c r="E103" s="30" t="s">
        <v>195</v>
      </c>
      <c r="F103" s="30" t="s">
        <v>211</v>
      </c>
      <c r="G103" s="22">
        <v>3</v>
      </c>
      <c r="H103" s="13" t="s">
        <v>56</v>
      </c>
      <c r="I103" s="13">
        <v>31.23</v>
      </c>
      <c r="J103" s="13">
        <v>31.23</v>
      </c>
      <c r="K103" s="22">
        <v>28.23</v>
      </c>
      <c r="L103" s="26" t="s">
        <v>134</v>
      </c>
    </row>
    <row r="104" spans="1:12" ht="15" customHeight="1" x14ac:dyDescent="0.15">
      <c r="A104" s="6">
        <f t="shared" si="0"/>
        <v>103</v>
      </c>
      <c r="B104" s="23">
        <v>117</v>
      </c>
      <c r="C104" s="24" t="s">
        <v>38</v>
      </c>
      <c r="D104" s="24" t="s">
        <v>55</v>
      </c>
      <c r="E104" s="30" t="s">
        <v>77</v>
      </c>
      <c r="F104" s="30" t="s">
        <v>246</v>
      </c>
      <c r="G104" s="22">
        <v>4.5</v>
      </c>
      <c r="H104" s="13">
        <v>33.020000000000003</v>
      </c>
      <c r="I104" s="13">
        <v>35.9</v>
      </c>
      <c r="J104" s="13">
        <v>33.020000000000003</v>
      </c>
      <c r="K104" s="22">
        <v>28.520000000000003</v>
      </c>
      <c r="L104" s="26" t="s">
        <v>136</v>
      </c>
    </row>
    <row r="105" spans="1:12" ht="15" customHeight="1" x14ac:dyDescent="0.15">
      <c r="A105" s="6">
        <f t="shared" si="0"/>
        <v>104</v>
      </c>
      <c r="B105" s="23">
        <v>93</v>
      </c>
      <c r="C105" s="24" t="s">
        <v>47</v>
      </c>
      <c r="D105" s="24" t="s">
        <v>39</v>
      </c>
      <c r="E105" s="30" t="s">
        <v>105</v>
      </c>
      <c r="F105" s="30" t="s">
        <v>167</v>
      </c>
      <c r="G105" s="22">
        <v>0.5</v>
      </c>
      <c r="H105" s="13">
        <v>29.07</v>
      </c>
      <c r="I105" s="13">
        <v>30.16</v>
      </c>
      <c r="J105" s="13">
        <v>29.07</v>
      </c>
      <c r="K105" s="22">
        <v>28.57</v>
      </c>
      <c r="L105" s="26" t="s">
        <v>31</v>
      </c>
    </row>
    <row r="106" spans="1:12" ht="15" customHeight="1" x14ac:dyDescent="0.15">
      <c r="A106" s="6">
        <f t="shared" si="0"/>
        <v>105</v>
      </c>
      <c r="B106" s="23">
        <v>58</v>
      </c>
      <c r="C106" s="24" t="s">
        <v>47</v>
      </c>
      <c r="D106" s="24" t="s">
        <v>39</v>
      </c>
      <c r="E106" s="30" t="s">
        <v>247</v>
      </c>
      <c r="F106" s="30" t="s">
        <v>248</v>
      </c>
      <c r="G106" s="22">
        <v>0.5</v>
      </c>
      <c r="H106" s="13">
        <v>29.15</v>
      </c>
      <c r="I106" s="13">
        <v>29.5</v>
      </c>
      <c r="J106" s="13">
        <v>29.15</v>
      </c>
      <c r="K106" s="22">
        <v>28.65</v>
      </c>
      <c r="L106" s="26" t="s">
        <v>133</v>
      </c>
    </row>
    <row r="107" spans="1:12" ht="15" customHeight="1" x14ac:dyDescent="0.15">
      <c r="A107" s="6">
        <f t="shared" si="0"/>
        <v>106</v>
      </c>
      <c r="B107" s="23">
        <v>36</v>
      </c>
      <c r="C107" s="24" t="s">
        <v>47</v>
      </c>
      <c r="D107" s="24" t="s">
        <v>39</v>
      </c>
      <c r="E107" s="30" t="s">
        <v>214</v>
      </c>
      <c r="F107" s="30" t="s">
        <v>215</v>
      </c>
      <c r="G107" s="22">
        <v>0.5</v>
      </c>
      <c r="H107" s="13">
        <v>29.34</v>
      </c>
      <c r="I107" s="13">
        <v>29.84</v>
      </c>
      <c r="J107" s="13">
        <v>29.34</v>
      </c>
      <c r="K107" s="22">
        <v>28.84</v>
      </c>
      <c r="L107" s="26" t="s">
        <v>37</v>
      </c>
    </row>
    <row r="108" spans="1:12" ht="15" customHeight="1" x14ac:dyDescent="0.15">
      <c r="A108" s="6">
        <f t="shared" si="0"/>
        <v>107</v>
      </c>
      <c r="B108" s="23">
        <v>181</v>
      </c>
      <c r="C108" s="24" t="s">
        <v>47</v>
      </c>
      <c r="D108" s="24" t="s">
        <v>39</v>
      </c>
      <c r="E108" s="30" t="s">
        <v>123</v>
      </c>
      <c r="F108" s="30" t="s">
        <v>190</v>
      </c>
      <c r="G108" s="22">
        <v>0.5</v>
      </c>
      <c r="H108" s="13">
        <v>29.87</v>
      </c>
      <c r="I108" s="13">
        <v>29.49</v>
      </c>
      <c r="J108" s="13">
        <v>29.49</v>
      </c>
      <c r="K108" s="22">
        <v>28.99</v>
      </c>
      <c r="L108" s="26" t="s">
        <v>139</v>
      </c>
    </row>
    <row r="109" spans="1:12" ht="15" customHeight="1" x14ac:dyDescent="0.15">
      <c r="A109" s="6">
        <f t="shared" si="0"/>
        <v>108</v>
      </c>
      <c r="B109" s="23">
        <v>63</v>
      </c>
      <c r="C109" s="24" t="s">
        <v>38</v>
      </c>
      <c r="D109" s="24" t="s">
        <v>39</v>
      </c>
      <c r="E109" s="30" t="s">
        <v>249</v>
      </c>
      <c r="F109" s="30" t="s">
        <v>250</v>
      </c>
      <c r="G109" s="22">
        <v>0.25</v>
      </c>
      <c r="H109" s="13">
        <v>29.31</v>
      </c>
      <c r="I109" s="13">
        <v>30.16</v>
      </c>
      <c r="J109" s="13">
        <v>29.31</v>
      </c>
      <c r="K109" s="22">
        <v>29.06</v>
      </c>
      <c r="L109" s="26" t="s">
        <v>133</v>
      </c>
    </row>
    <row r="110" spans="1:12" ht="15" customHeight="1" x14ac:dyDescent="0.15">
      <c r="A110" s="6">
        <f t="shared" si="0"/>
        <v>109</v>
      </c>
      <c r="B110" s="23">
        <v>134</v>
      </c>
      <c r="C110" s="24" t="s">
        <v>38</v>
      </c>
      <c r="D110" s="24" t="s">
        <v>39</v>
      </c>
      <c r="E110" s="30" t="s">
        <v>89</v>
      </c>
      <c r="F110" s="30" t="s">
        <v>90</v>
      </c>
      <c r="G110" s="22">
        <v>0</v>
      </c>
      <c r="H110" s="13">
        <v>30.69</v>
      </c>
      <c r="I110" s="13">
        <v>29.62</v>
      </c>
      <c r="J110" s="13">
        <v>29.62</v>
      </c>
      <c r="K110" s="22">
        <v>29.62</v>
      </c>
      <c r="L110" s="26" t="s">
        <v>36</v>
      </c>
    </row>
    <row r="111" spans="1:12" ht="15" customHeight="1" x14ac:dyDescent="0.15">
      <c r="A111" s="6">
        <f t="shared" si="0"/>
        <v>110</v>
      </c>
      <c r="B111" s="23">
        <v>119</v>
      </c>
      <c r="C111" s="24" t="s">
        <v>47</v>
      </c>
      <c r="D111" s="24" t="s">
        <v>39</v>
      </c>
      <c r="E111" s="30" t="s">
        <v>127</v>
      </c>
      <c r="F111" s="30" t="s">
        <v>128</v>
      </c>
      <c r="G111" s="22">
        <v>0.5</v>
      </c>
      <c r="H111" s="13" t="s">
        <v>129</v>
      </c>
      <c r="I111" s="13">
        <v>30.33</v>
      </c>
      <c r="J111" s="13">
        <v>30.33</v>
      </c>
      <c r="K111" s="22">
        <v>29.83</v>
      </c>
      <c r="L111" s="26" t="s">
        <v>136</v>
      </c>
    </row>
    <row r="112" spans="1:12" ht="15" customHeight="1" x14ac:dyDescent="0.15">
      <c r="A112" s="6">
        <f t="shared" si="0"/>
        <v>111</v>
      </c>
      <c r="B112" s="23">
        <v>31</v>
      </c>
      <c r="C112" s="24" t="s">
        <v>47</v>
      </c>
      <c r="D112" s="24" t="s">
        <v>39</v>
      </c>
      <c r="E112" s="30" t="s">
        <v>105</v>
      </c>
      <c r="F112" s="30" t="s">
        <v>245</v>
      </c>
      <c r="G112" s="22">
        <v>0.5</v>
      </c>
      <c r="H112" s="13">
        <v>30.5</v>
      </c>
      <c r="I112" s="13">
        <v>39.700000000000003</v>
      </c>
      <c r="J112" s="13">
        <v>30.5</v>
      </c>
      <c r="K112" s="22">
        <v>30</v>
      </c>
      <c r="L112" s="26" t="s">
        <v>34</v>
      </c>
    </row>
    <row r="113" spans="1:12" ht="15" customHeight="1" x14ac:dyDescent="0.15">
      <c r="A113" s="6">
        <v>112</v>
      </c>
      <c r="B113" s="23">
        <v>11</v>
      </c>
      <c r="C113" s="24" t="s">
        <v>38</v>
      </c>
      <c r="D113" s="24" t="s">
        <v>39</v>
      </c>
      <c r="E113" s="30" t="s">
        <v>125</v>
      </c>
      <c r="F113" s="30" t="s">
        <v>126</v>
      </c>
      <c r="G113" s="22">
        <v>2.5</v>
      </c>
      <c r="H113" s="13">
        <v>34.35</v>
      </c>
      <c r="I113" s="13">
        <v>35.39</v>
      </c>
      <c r="J113" s="13">
        <v>34.35</v>
      </c>
      <c r="K113" s="22">
        <v>31.85</v>
      </c>
      <c r="L113" s="26" t="s">
        <v>130</v>
      </c>
    </row>
    <row r="114" spans="1:12" ht="15" customHeight="1" x14ac:dyDescent="0.15">
      <c r="A114" s="6">
        <v>113</v>
      </c>
      <c r="B114" s="23">
        <v>92</v>
      </c>
      <c r="C114" s="24" t="s">
        <v>47</v>
      </c>
      <c r="D114" s="24" t="s">
        <v>39</v>
      </c>
      <c r="E114" s="30" t="s">
        <v>230</v>
      </c>
      <c r="F114" s="30" t="s">
        <v>251</v>
      </c>
      <c r="G114" s="25">
        <v>0.5</v>
      </c>
      <c r="H114" s="13">
        <v>32.69</v>
      </c>
      <c r="I114" s="13">
        <v>33.1</v>
      </c>
      <c r="J114" s="13">
        <v>32.69</v>
      </c>
      <c r="K114" s="22">
        <v>32.19</v>
      </c>
      <c r="L114" s="26" t="s">
        <v>31</v>
      </c>
    </row>
    <row r="115" spans="1:12" ht="15" customHeight="1" x14ac:dyDescent="0.15">
      <c r="A115" s="6">
        <v>114</v>
      </c>
      <c r="B115" s="23">
        <v>193</v>
      </c>
      <c r="C115" s="24" t="s">
        <v>47</v>
      </c>
      <c r="D115" s="24" t="s">
        <v>39</v>
      </c>
      <c r="E115" s="30" t="s">
        <v>115</v>
      </c>
      <c r="F115" s="30" t="s">
        <v>218</v>
      </c>
      <c r="G115" s="22">
        <v>0.5</v>
      </c>
      <c r="H115" s="13">
        <v>32.770000000000003</v>
      </c>
      <c r="I115" s="13">
        <v>34</v>
      </c>
      <c r="J115" s="13">
        <v>32.770000000000003</v>
      </c>
      <c r="K115" s="22">
        <v>32.270000000000003</v>
      </c>
      <c r="L115" s="26" t="s">
        <v>140</v>
      </c>
    </row>
    <row r="116" spans="1:12" ht="15" customHeight="1" x14ac:dyDescent="0.15">
      <c r="A116" s="6">
        <v>115</v>
      </c>
      <c r="B116" s="23">
        <v>158</v>
      </c>
      <c r="C116" s="24" t="s">
        <v>38</v>
      </c>
      <c r="D116" s="24" t="s">
        <v>55</v>
      </c>
      <c r="E116" s="30" t="s">
        <v>252</v>
      </c>
      <c r="F116" s="30"/>
      <c r="G116" s="22">
        <v>3.5</v>
      </c>
      <c r="H116" s="13" t="s">
        <v>129</v>
      </c>
      <c r="I116" s="13">
        <v>42.82</v>
      </c>
      <c r="J116" s="13">
        <v>42.82</v>
      </c>
      <c r="K116" s="22">
        <v>39.32</v>
      </c>
      <c r="L116" s="26" t="s">
        <v>35</v>
      </c>
    </row>
    <row r="117" spans="1:12" ht="15" customHeight="1" x14ac:dyDescent="0.15">
      <c r="A117" s="6">
        <v>116</v>
      </c>
      <c r="B117" s="23">
        <v>159</v>
      </c>
      <c r="C117" s="24" t="s">
        <v>38</v>
      </c>
      <c r="D117" s="24" t="s">
        <v>55</v>
      </c>
      <c r="E117" s="30" t="s">
        <v>259</v>
      </c>
      <c r="F117" s="30" t="s">
        <v>260</v>
      </c>
      <c r="G117" s="22">
        <v>6</v>
      </c>
      <c r="H117" s="13">
        <v>54.88</v>
      </c>
      <c r="I117" s="13" t="s">
        <v>129</v>
      </c>
      <c r="J117" s="13">
        <v>54.88</v>
      </c>
      <c r="K117" s="22">
        <v>48.88</v>
      </c>
      <c r="L117" s="26" t="s">
        <v>35</v>
      </c>
    </row>
    <row r="118" spans="1:12" ht="15" customHeight="1" x14ac:dyDescent="0.15">
      <c r="A118" s="6">
        <v>117</v>
      </c>
      <c r="B118" s="23">
        <v>195</v>
      </c>
      <c r="C118" s="24" t="s">
        <v>38</v>
      </c>
      <c r="D118" s="24" t="s">
        <v>39</v>
      </c>
      <c r="E118" s="30" t="s">
        <v>191</v>
      </c>
      <c r="F118" s="30" t="s">
        <v>192</v>
      </c>
      <c r="G118" s="22">
        <v>0.5</v>
      </c>
      <c r="H118" s="13" t="s">
        <v>56</v>
      </c>
      <c r="I118" s="13" t="s">
        <v>56</v>
      </c>
      <c r="J118" s="13" t="s">
        <v>56</v>
      </c>
      <c r="K118" s="22" t="s">
        <v>56</v>
      </c>
      <c r="L118" s="26" t="s">
        <v>140</v>
      </c>
    </row>
  </sheetData>
  <sortState xmlns:xlrd2="http://schemas.microsoft.com/office/spreadsheetml/2017/richdata2" ref="B2:L118">
    <sortCondition ref="K2:K118"/>
    <sortCondition ref="C2:C118"/>
  </sortState>
  <phoneticPr fontId="0" type="noConversion"/>
  <conditionalFormatting sqref="E2:E90">
    <cfRule type="cellIs" dxfId="1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workbookViewId="0">
      <selection activeCell="A2" sqref="A2:K118"/>
    </sheetView>
  </sheetViews>
  <sheetFormatPr baseColWidth="10" defaultColWidth="8.83203125" defaultRowHeight="13" x14ac:dyDescent="0.15"/>
  <cols>
    <col min="1" max="1" width="6.83203125" bestFit="1" customWidth="1"/>
    <col min="2" max="3" width="10.6640625" style="19" customWidth="1"/>
    <col min="4" max="4" width="13" bestFit="1" customWidth="1"/>
    <col min="5" max="5" width="16.33203125" bestFit="1" customWidth="1"/>
    <col min="6" max="6" width="10.5" customWidth="1"/>
    <col min="7" max="10" width="15.6640625" customWidth="1"/>
    <col min="11" max="11" width="39.6640625" customWidth="1"/>
  </cols>
  <sheetData>
    <row r="1" spans="1:12" x14ac:dyDescent="0.15">
      <c r="A1" s="17" t="s">
        <v>3</v>
      </c>
      <c r="B1" s="17" t="s">
        <v>6</v>
      </c>
      <c r="C1" s="17" t="s">
        <v>8</v>
      </c>
      <c r="D1" s="17" t="s">
        <v>4</v>
      </c>
      <c r="E1" s="17" t="s">
        <v>5</v>
      </c>
      <c r="F1" s="18" t="s">
        <v>2</v>
      </c>
      <c r="G1" s="18" t="s">
        <v>23</v>
      </c>
      <c r="H1" s="18" t="s">
        <v>24</v>
      </c>
      <c r="I1" s="18" t="s">
        <v>7</v>
      </c>
      <c r="J1" s="18" t="s">
        <v>1</v>
      </c>
      <c r="K1" s="17" t="s">
        <v>0</v>
      </c>
    </row>
    <row r="2" spans="1:12" ht="15" customHeight="1" x14ac:dyDescent="0.2">
      <c r="A2" s="6">
        <v>163</v>
      </c>
      <c r="B2" s="7" t="s">
        <v>47</v>
      </c>
      <c r="C2" s="7" t="s">
        <v>39</v>
      </c>
      <c r="D2" s="40" t="s">
        <v>49</v>
      </c>
      <c r="E2" s="40" t="s">
        <v>50</v>
      </c>
      <c r="F2" s="8">
        <v>0.5</v>
      </c>
      <c r="G2" s="13">
        <v>19.66</v>
      </c>
      <c r="H2" s="13">
        <v>20.12</v>
      </c>
      <c r="I2" s="13">
        <v>19.66</v>
      </c>
      <c r="J2" s="13">
        <v>19.16</v>
      </c>
      <c r="K2" s="28" t="s">
        <v>33</v>
      </c>
    </row>
    <row r="3" spans="1:12" ht="15" customHeight="1" x14ac:dyDescent="0.15">
      <c r="A3" s="6">
        <v>164</v>
      </c>
      <c r="B3" s="7" t="s">
        <v>47</v>
      </c>
      <c r="C3" s="7" t="s">
        <v>39</v>
      </c>
      <c r="D3" s="41" t="s">
        <v>69</v>
      </c>
      <c r="E3" s="41" t="s">
        <v>70</v>
      </c>
      <c r="F3" s="8">
        <v>0.5</v>
      </c>
      <c r="G3" s="8">
        <v>19.66</v>
      </c>
      <c r="H3" s="8">
        <v>20.57</v>
      </c>
      <c r="I3" s="8">
        <v>19.66</v>
      </c>
      <c r="J3" s="8">
        <v>19.16</v>
      </c>
      <c r="K3" s="28" t="s">
        <v>33</v>
      </c>
    </row>
    <row r="4" spans="1:12" ht="15" customHeight="1" x14ac:dyDescent="0.15">
      <c r="A4" s="12">
        <v>166</v>
      </c>
      <c r="B4" s="15" t="s">
        <v>38</v>
      </c>
      <c r="C4" s="15" t="s">
        <v>39</v>
      </c>
      <c r="D4" s="38" t="s">
        <v>53</v>
      </c>
      <c r="E4" s="38" t="s">
        <v>48</v>
      </c>
      <c r="F4" s="13">
        <v>3</v>
      </c>
      <c r="G4" s="13">
        <v>21.42</v>
      </c>
      <c r="H4" s="13">
        <v>22.5</v>
      </c>
      <c r="I4" s="13">
        <v>21.42</v>
      </c>
      <c r="J4" s="13">
        <v>18.420000000000002</v>
      </c>
      <c r="K4" s="37" t="s">
        <v>33</v>
      </c>
    </row>
    <row r="5" spans="1:12" ht="15" customHeight="1" x14ac:dyDescent="0.15">
      <c r="A5" s="6">
        <v>165</v>
      </c>
      <c r="B5" s="7" t="s">
        <v>38</v>
      </c>
      <c r="C5" s="15" t="s">
        <v>39</v>
      </c>
      <c r="D5" s="38" t="s">
        <v>68</v>
      </c>
      <c r="E5" s="38" t="s">
        <v>48</v>
      </c>
      <c r="F5" s="13">
        <v>0.25</v>
      </c>
      <c r="G5" s="13">
        <v>19.36</v>
      </c>
      <c r="H5" s="13">
        <v>20.91</v>
      </c>
      <c r="I5" s="13">
        <v>19.36</v>
      </c>
      <c r="J5" s="13">
        <v>19.11</v>
      </c>
      <c r="K5" s="37" t="s">
        <v>33</v>
      </c>
    </row>
    <row r="6" spans="1:12" ht="15" customHeight="1" x14ac:dyDescent="0.15">
      <c r="A6" s="12">
        <v>161</v>
      </c>
      <c r="B6" s="15" t="s">
        <v>38</v>
      </c>
      <c r="C6" s="15" t="s">
        <v>39</v>
      </c>
      <c r="D6" s="38" t="s">
        <v>53</v>
      </c>
      <c r="E6" s="38" t="s">
        <v>64</v>
      </c>
      <c r="F6" s="36">
        <v>0</v>
      </c>
      <c r="G6" s="13">
        <v>19.760000000000002</v>
      </c>
      <c r="H6" s="13">
        <v>20.57</v>
      </c>
      <c r="I6" s="13">
        <v>19.760000000000002</v>
      </c>
      <c r="J6" s="13">
        <v>19.760000000000002</v>
      </c>
      <c r="K6" s="37" t="s">
        <v>33</v>
      </c>
    </row>
    <row r="7" spans="1:12" ht="15" customHeight="1" x14ac:dyDescent="0.15">
      <c r="A7" s="6">
        <v>168</v>
      </c>
      <c r="B7" s="7" t="s">
        <v>38</v>
      </c>
      <c r="C7" s="15" t="s">
        <v>39</v>
      </c>
      <c r="D7" s="38" t="s">
        <v>142</v>
      </c>
      <c r="E7" s="38" t="s">
        <v>164</v>
      </c>
      <c r="F7" s="13">
        <v>0.5</v>
      </c>
      <c r="G7" s="13">
        <v>23.81</v>
      </c>
      <c r="H7" s="13">
        <v>24.25</v>
      </c>
      <c r="I7" s="13">
        <v>23.81</v>
      </c>
      <c r="J7" s="8">
        <v>23.31</v>
      </c>
      <c r="K7" s="37" t="s">
        <v>33</v>
      </c>
      <c r="L7" s="63">
        <f>+J2+J3+J4+J5</f>
        <v>75.849999999999994</v>
      </c>
    </row>
    <row r="8" spans="1:12" ht="15" customHeight="1" x14ac:dyDescent="0.15">
      <c r="A8" s="49">
        <v>62</v>
      </c>
      <c r="B8" s="50" t="s">
        <v>47</v>
      </c>
      <c r="C8" s="50" t="s">
        <v>39</v>
      </c>
      <c r="D8" s="53" t="s">
        <v>230</v>
      </c>
      <c r="E8" s="53" t="s">
        <v>231</v>
      </c>
      <c r="F8" s="51">
        <v>0.75</v>
      </c>
      <c r="G8" s="51">
        <v>21.89</v>
      </c>
      <c r="H8" s="51" t="s">
        <v>129</v>
      </c>
      <c r="I8" s="51">
        <v>21.89</v>
      </c>
      <c r="J8" s="51">
        <v>21.14</v>
      </c>
      <c r="K8" s="52" t="s">
        <v>133</v>
      </c>
    </row>
    <row r="9" spans="1:12" ht="15" customHeight="1" x14ac:dyDescent="0.15">
      <c r="A9" s="49">
        <v>57</v>
      </c>
      <c r="B9" s="50" t="s">
        <v>47</v>
      </c>
      <c r="C9" s="50" t="s">
        <v>39</v>
      </c>
      <c r="D9" s="46" t="s">
        <v>178</v>
      </c>
      <c r="E9" s="46" t="s">
        <v>179</v>
      </c>
      <c r="F9" s="47">
        <v>0.5</v>
      </c>
      <c r="G9" s="47">
        <v>22.69</v>
      </c>
      <c r="H9" s="47">
        <v>22.39</v>
      </c>
      <c r="I9" s="47">
        <v>22.39</v>
      </c>
      <c r="J9" s="47">
        <v>21.89</v>
      </c>
      <c r="K9" s="48" t="s">
        <v>133</v>
      </c>
      <c r="L9" s="63"/>
    </row>
    <row r="10" spans="1:12" ht="15" customHeight="1" x14ac:dyDescent="0.15">
      <c r="A10" s="49">
        <v>60</v>
      </c>
      <c r="B10" s="50" t="s">
        <v>47</v>
      </c>
      <c r="C10" s="50" t="s">
        <v>39</v>
      </c>
      <c r="D10" s="53" t="s">
        <v>119</v>
      </c>
      <c r="E10" s="53" t="s">
        <v>120</v>
      </c>
      <c r="F10" s="51">
        <v>0.5</v>
      </c>
      <c r="G10" s="51">
        <v>27.53</v>
      </c>
      <c r="H10" s="51">
        <v>28.41</v>
      </c>
      <c r="I10" s="51">
        <v>27.53</v>
      </c>
      <c r="J10" s="51">
        <v>27.03</v>
      </c>
      <c r="K10" s="52" t="s">
        <v>133</v>
      </c>
    </row>
    <row r="11" spans="1:12" ht="15" customHeight="1" x14ac:dyDescent="0.15">
      <c r="A11" s="49">
        <v>58</v>
      </c>
      <c r="B11" s="50" t="s">
        <v>47</v>
      </c>
      <c r="C11" s="45" t="s">
        <v>39</v>
      </c>
      <c r="D11" s="46" t="s">
        <v>247</v>
      </c>
      <c r="E11" s="46" t="s">
        <v>248</v>
      </c>
      <c r="F11" s="47">
        <v>0.5</v>
      </c>
      <c r="G11" s="47">
        <v>29.15</v>
      </c>
      <c r="H11" s="47">
        <v>29.5</v>
      </c>
      <c r="I11" s="47">
        <v>29.15</v>
      </c>
      <c r="J11" s="47">
        <v>28.65</v>
      </c>
      <c r="K11" s="48" t="s">
        <v>133</v>
      </c>
    </row>
    <row r="12" spans="1:12" ht="15" customHeight="1" x14ac:dyDescent="0.15">
      <c r="A12" s="44">
        <v>63</v>
      </c>
      <c r="B12" s="45" t="s">
        <v>38</v>
      </c>
      <c r="C12" s="45" t="s">
        <v>39</v>
      </c>
      <c r="D12" s="46" t="s">
        <v>249</v>
      </c>
      <c r="E12" s="46" t="s">
        <v>250</v>
      </c>
      <c r="F12" s="47">
        <v>0.25</v>
      </c>
      <c r="G12" s="47">
        <v>29.31</v>
      </c>
      <c r="H12" s="47">
        <v>30.16</v>
      </c>
      <c r="I12" s="47">
        <v>29.31</v>
      </c>
      <c r="J12" s="47">
        <v>29.06</v>
      </c>
      <c r="K12" s="48" t="s">
        <v>133</v>
      </c>
      <c r="L12" s="63">
        <f>+J8+J12+J9+J10</f>
        <v>99.12</v>
      </c>
    </row>
    <row r="13" spans="1:12" ht="15" customHeight="1" x14ac:dyDescent="0.15">
      <c r="A13" s="12">
        <v>37</v>
      </c>
      <c r="B13" s="15" t="s">
        <v>47</v>
      </c>
      <c r="C13" s="15" t="s">
        <v>39</v>
      </c>
      <c r="D13" s="38" t="s">
        <v>150</v>
      </c>
      <c r="E13" s="38" t="s">
        <v>151</v>
      </c>
      <c r="F13" s="13">
        <v>0.5</v>
      </c>
      <c r="G13" s="13">
        <v>22.33</v>
      </c>
      <c r="H13" s="13">
        <v>23</v>
      </c>
      <c r="I13" s="13">
        <v>22.33</v>
      </c>
      <c r="J13" s="13">
        <v>21.83</v>
      </c>
      <c r="K13" s="37" t="s">
        <v>37</v>
      </c>
    </row>
    <row r="14" spans="1:12" ht="15" customHeight="1" x14ac:dyDescent="0.15">
      <c r="A14" s="12">
        <v>36</v>
      </c>
      <c r="B14" s="15" t="s">
        <v>47</v>
      </c>
      <c r="C14" s="15" t="s">
        <v>39</v>
      </c>
      <c r="D14" s="38" t="s">
        <v>214</v>
      </c>
      <c r="E14" s="38" t="s">
        <v>215</v>
      </c>
      <c r="F14" s="13">
        <v>0.5</v>
      </c>
      <c r="G14" s="13">
        <v>29.34</v>
      </c>
      <c r="H14" s="13">
        <v>29.84</v>
      </c>
      <c r="I14" s="13">
        <v>29.34</v>
      </c>
      <c r="J14" s="13">
        <v>28.84</v>
      </c>
      <c r="K14" s="37" t="s">
        <v>37</v>
      </c>
    </row>
    <row r="15" spans="1:12" ht="15" customHeight="1" x14ac:dyDescent="0.15">
      <c r="A15" s="12">
        <v>34</v>
      </c>
      <c r="B15" s="15" t="s">
        <v>38</v>
      </c>
      <c r="C15" s="15" t="s">
        <v>39</v>
      </c>
      <c r="D15" s="38" t="s">
        <v>66</v>
      </c>
      <c r="E15" s="38" t="s">
        <v>67</v>
      </c>
      <c r="F15" s="13">
        <v>1.5</v>
      </c>
      <c r="G15" s="13">
        <v>19.760000000000002</v>
      </c>
      <c r="H15" s="13">
        <v>20.61</v>
      </c>
      <c r="I15" s="13">
        <v>19.760000000000002</v>
      </c>
      <c r="J15" s="13">
        <v>18.260000000000002</v>
      </c>
      <c r="K15" s="37" t="s">
        <v>37</v>
      </c>
      <c r="L15" s="63"/>
    </row>
    <row r="16" spans="1:12" ht="15" customHeight="1" x14ac:dyDescent="0.15">
      <c r="A16" s="6">
        <v>35</v>
      </c>
      <c r="B16" s="7" t="s">
        <v>38</v>
      </c>
      <c r="C16" s="15" t="s">
        <v>39</v>
      </c>
      <c r="D16" s="38" t="s">
        <v>96</v>
      </c>
      <c r="E16" s="38" t="s">
        <v>95</v>
      </c>
      <c r="F16" s="13">
        <v>0</v>
      </c>
      <c r="G16" s="13">
        <v>23.23</v>
      </c>
      <c r="H16" s="13">
        <v>23.33</v>
      </c>
      <c r="I16" s="13">
        <v>23.23</v>
      </c>
      <c r="J16" s="13">
        <v>23.23</v>
      </c>
      <c r="K16" s="37" t="s">
        <v>37</v>
      </c>
    </row>
    <row r="17" spans="1:12" ht="15" customHeight="1" x14ac:dyDescent="0.15">
      <c r="A17" s="12">
        <v>38</v>
      </c>
      <c r="B17" s="15" t="s">
        <v>38</v>
      </c>
      <c r="C17" s="15" t="s">
        <v>39</v>
      </c>
      <c r="D17" s="38" t="s">
        <v>206</v>
      </c>
      <c r="E17" s="64" t="s">
        <v>207</v>
      </c>
      <c r="F17" s="13">
        <v>0</v>
      </c>
      <c r="G17" s="13">
        <v>25.78</v>
      </c>
      <c r="H17" s="13">
        <v>26.23</v>
      </c>
      <c r="I17" s="13">
        <v>25.78</v>
      </c>
      <c r="J17" s="13">
        <v>25.78</v>
      </c>
      <c r="K17" s="37" t="s">
        <v>37</v>
      </c>
      <c r="L17" s="63">
        <f>+J13+J15+J16+J17</f>
        <v>89.100000000000009</v>
      </c>
    </row>
    <row r="18" spans="1:12" ht="15" customHeight="1" x14ac:dyDescent="0.15">
      <c r="A18" s="44">
        <v>31</v>
      </c>
      <c r="B18" s="45" t="s">
        <v>47</v>
      </c>
      <c r="C18" s="45" t="s">
        <v>39</v>
      </c>
      <c r="D18" s="46" t="s">
        <v>105</v>
      </c>
      <c r="E18" s="46" t="s">
        <v>245</v>
      </c>
      <c r="F18" s="47">
        <v>0.5</v>
      </c>
      <c r="G18" s="47">
        <v>30.5</v>
      </c>
      <c r="H18" s="47">
        <v>39.700000000000003</v>
      </c>
      <c r="I18" s="47">
        <v>30.5</v>
      </c>
      <c r="J18" s="47">
        <v>30</v>
      </c>
      <c r="K18" s="48" t="s">
        <v>34</v>
      </c>
    </row>
    <row r="19" spans="1:12" ht="15" customHeight="1" x14ac:dyDescent="0.15">
      <c r="A19" s="44">
        <v>27</v>
      </c>
      <c r="B19" s="45" t="s">
        <v>38</v>
      </c>
      <c r="C19" s="45" t="s">
        <v>39</v>
      </c>
      <c r="D19" s="46" t="s">
        <v>83</v>
      </c>
      <c r="E19" s="46" t="s">
        <v>84</v>
      </c>
      <c r="F19" s="55">
        <v>0</v>
      </c>
      <c r="G19" s="47">
        <v>20.58</v>
      </c>
      <c r="H19" s="47">
        <v>21.21</v>
      </c>
      <c r="I19" s="47">
        <v>20.58</v>
      </c>
      <c r="J19" s="47">
        <v>20.58</v>
      </c>
      <c r="K19" s="48" t="s">
        <v>34</v>
      </c>
    </row>
    <row r="20" spans="1:12" ht="15" customHeight="1" x14ac:dyDescent="0.15">
      <c r="A20" s="44">
        <v>30</v>
      </c>
      <c r="B20" s="45" t="s">
        <v>38</v>
      </c>
      <c r="C20" s="45" t="s">
        <v>39</v>
      </c>
      <c r="D20" s="46" t="s">
        <v>244</v>
      </c>
      <c r="E20" s="46" t="s">
        <v>245</v>
      </c>
      <c r="F20" s="47">
        <v>0</v>
      </c>
      <c r="G20" s="47">
        <v>27.55</v>
      </c>
      <c r="H20" s="47">
        <v>29.05</v>
      </c>
      <c r="I20" s="47">
        <v>27.55</v>
      </c>
      <c r="J20" s="47">
        <v>27.55</v>
      </c>
      <c r="K20" s="48" t="s">
        <v>34</v>
      </c>
      <c r="L20" s="63">
        <f>+J18+J19+J20+64.88</f>
        <v>143.01</v>
      </c>
    </row>
    <row r="21" spans="1:12" ht="15" customHeight="1" x14ac:dyDescent="0.15">
      <c r="A21" s="12">
        <v>106</v>
      </c>
      <c r="B21" s="15" t="s">
        <v>38</v>
      </c>
      <c r="C21" s="15" t="s">
        <v>39</v>
      </c>
      <c r="D21" s="38" t="s">
        <v>53</v>
      </c>
      <c r="E21" s="38" t="s">
        <v>187</v>
      </c>
      <c r="F21" s="13">
        <v>2.5</v>
      </c>
      <c r="G21" s="13">
        <v>24.74</v>
      </c>
      <c r="H21" s="13">
        <v>26.46</v>
      </c>
      <c r="I21" s="13">
        <v>24.74</v>
      </c>
      <c r="J21" s="13">
        <v>22.24</v>
      </c>
      <c r="K21" s="37" t="s">
        <v>25</v>
      </c>
    </row>
    <row r="22" spans="1:12" ht="15" customHeight="1" x14ac:dyDescent="0.15">
      <c r="A22" s="12">
        <v>105</v>
      </c>
      <c r="B22" s="15" t="s">
        <v>38</v>
      </c>
      <c r="C22" s="15" t="s">
        <v>39</v>
      </c>
      <c r="D22" s="38" t="s">
        <v>71</v>
      </c>
      <c r="E22" s="38" t="s">
        <v>233</v>
      </c>
      <c r="F22" s="13">
        <v>2.5</v>
      </c>
      <c r="G22" s="13">
        <v>24.78</v>
      </c>
      <c r="H22" s="13">
        <v>25.11</v>
      </c>
      <c r="I22" s="13">
        <v>24.78</v>
      </c>
      <c r="J22" s="13">
        <v>22.28</v>
      </c>
      <c r="K22" s="37" t="s">
        <v>25</v>
      </c>
      <c r="L22" s="63">
        <f>+J21+J22+(64.88*2)</f>
        <v>174.27999999999997</v>
      </c>
    </row>
    <row r="23" spans="1:12" ht="15" customHeight="1" x14ac:dyDescent="0.15">
      <c r="A23" s="44">
        <v>81</v>
      </c>
      <c r="B23" s="45" t="s">
        <v>38</v>
      </c>
      <c r="C23" s="45" t="s">
        <v>39</v>
      </c>
      <c r="D23" s="46" t="s">
        <v>65</v>
      </c>
      <c r="E23" s="46" t="s">
        <v>182</v>
      </c>
      <c r="F23" s="47">
        <v>0.5</v>
      </c>
      <c r="G23" s="47">
        <v>19.22</v>
      </c>
      <c r="H23" s="47">
        <v>19.43</v>
      </c>
      <c r="I23" s="47">
        <v>19.22</v>
      </c>
      <c r="J23" s="47">
        <v>18.72</v>
      </c>
      <c r="K23" s="48" t="s">
        <v>26</v>
      </c>
      <c r="L23" s="63">
        <f>+J23+(64.44*3)</f>
        <v>212.04</v>
      </c>
    </row>
    <row r="24" spans="1:12" ht="15" customHeight="1" x14ac:dyDescent="0.2">
      <c r="A24" s="6">
        <v>140</v>
      </c>
      <c r="B24" s="7" t="s">
        <v>47</v>
      </c>
      <c r="C24" s="7" t="s">
        <v>39</v>
      </c>
      <c r="D24" s="40" t="s">
        <v>170</v>
      </c>
      <c r="E24" s="40" t="s">
        <v>171</v>
      </c>
      <c r="F24" s="8">
        <v>2.5</v>
      </c>
      <c r="G24" s="13">
        <v>20.87</v>
      </c>
      <c r="H24" s="13">
        <v>22.64</v>
      </c>
      <c r="I24" s="13">
        <v>20.87</v>
      </c>
      <c r="J24" s="13">
        <v>18.37</v>
      </c>
      <c r="K24" s="28" t="s">
        <v>30</v>
      </c>
      <c r="L24" s="63"/>
    </row>
    <row r="25" spans="1:12" ht="15" customHeight="1" x14ac:dyDescent="0.15">
      <c r="A25" s="12">
        <v>138</v>
      </c>
      <c r="B25" s="15" t="s">
        <v>38</v>
      </c>
      <c r="C25" s="15" t="s">
        <v>39</v>
      </c>
      <c r="D25" s="38" t="s">
        <v>53</v>
      </c>
      <c r="E25" s="38" t="s">
        <v>54</v>
      </c>
      <c r="F25" s="13">
        <v>1.5</v>
      </c>
      <c r="G25" s="13">
        <v>20.2</v>
      </c>
      <c r="H25" s="13">
        <v>21.45</v>
      </c>
      <c r="I25" s="13">
        <v>20.2</v>
      </c>
      <c r="J25" s="13">
        <v>18.7</v>
      </c>
      <c r="K25" s="37" t="s">
        <v>30</v>
      </c>
    </row>
    <row r="26" spans="1:12" ht="15" customHeight="1" x14ac:dyDescent="0.2">
      <c r="A26" s="6">
        <v>139</v>
      </c>
      <c r="B26" s="7" t="s">
        <v>38</v>
      </c>
      <c r="C26" s="15" t="s">
        <v>39</v>
      </c>
      <c r="D26" s="40" t="s">
        <v>222</v>
      </c>
      <c r="E26" s="40" t="s">
        <v>223</v>
      </c>
      <c r="F26" s="13">
        <v>2.5</v>
      </c>
      <c r="G26" s="13">
        <v>21.22</v>
      </c>
      <c r="H26" s="13">
        <v>21.58</v>
      </c>
      <c r="I26" s="13">
        <v>21.22</v>
      </c>
      <c r="J26" s="13">
        <v>18.72</v>
      </c>
      <c r="K26" s="37" t="s">
        <v>30</v>
      </c>
      <c r="L26" s="63"/>
    </row>
    <row r="27" spans="1:12" ht="15" customHeight="1" x14ac:dyDescent="0.15">
      <c r="A27" s="6">
        <v>141</v>
      </c>
      <c r="B27" s="7" t="s">
        <v>38</v>
      </c>
      <c r="C27" s="15" t="s">
        <v>39</v>
      </c>
      <c r="D27" s="38" t="s">
        <v>51</v>
      </c>
      <c r="E27" s="38" t="s">
        <v>52</v>
      </c>
      <c r="F27" s="13">
        <v>0</v>
      </c>
      <c r="G27" s="13">
        <v>19.03</v>
      </c>
      <c r="H27" s="13" t="s">
        <v>129</v>
      </c>
      <c r="I27" s="13">
        <v>19.03</v>
      </c>
      <c r="J27" s="13">
        <v>19.03</v>
      </c>
      <c r="K27" s="37" t="s">
        <v>30</v>
      </c>
    </row>
    <row r="28" spans="1:12" ht="15" customHeight="1" x14ac:dyDescent="0.15">
      <c r="A28" s="12">
        <v>137</v>
      </c>
      <c r="B28" s="15" t="s">
        <v>38</v>
      </c>
      <c r="C28" s="15" t="s">
        <v>39</v>
      </c>
      <c r="D28" s="38" t="s">
        <v>121</v>
      </c>
      <c r="E28" s="38" t="s">
        <v>184</v>
      </c>
      <c r="F28" s="13">
        <v>4</v>
      </c>
      <c r="G28" s="13">
        <v>24.36</v>
      </c>
      <c r="H28" s="13">
        <v>25.87</v>
      </c>
      <c r="I28" s="13">
        <v>24.36</v>
      </c>
      <c r="J28" s="13">
        <v>20.36</v>
      </c>
      <c r="K28" s="37" t="s">
        <v>30</v>
      </c>
      <c r="L28" s="63">
        <f>+J24+J25+J26+J27</f>
        <v>74.819999999999993</v>
      </c>
    </row>
    <row r="29" spans="1:12" ht="15" customHeight="1" x14ac:dyDescent="0.15">
      <c r="A29" s="49">
        <v>193</v>
      </c>
      <c r="B29" s="50" t="s">
        <v>47</v>
      </c>
      <c r="C29" s="45" t="s">
        <v>39</v>
      </c>
      <c r="D29" s="46" t="s">
        <v>115</v>
      </c>
      <c r="E29" s="46" t="s">
        <v>218</v>
      </c>
      <c r="F29" s="47">
        <v>0.5</v>
      </c>
      <c r="G29" s="47">
        <v>32.770000000000003</v>
      </c>
      <c r="H29" s="47">
        <v>34</v>
      </c>
      <c r="I29" s="47">
        <v>32.770000000000003</v>
      </c>
      <c r="J29" s="47">
        <v>32.270000000000003</v>
      </c>
      <c r="K29" s="48" t="s">
        <v>140</v>
      </c>
      <c r="L29" s="63"/>
    </row>
    <row r="30" spans="1:12" ht="15" customHeight="1" x14ac:dyDescent="0.15">
      <c r="A30" s="44">
        <v>195</v>
      </c>
      <c r="B30" s="45" t="s">
        <v>38</v>
      </c>
      <c r="C30" s="45" t="s">
        <v>39</v>
      </c>
      <c r="D30" s="46" t="s">
        <v>191</v>
      </c>
      <c r="E30" s="46" t="s">
        <v>192</v>
      </c>
      <c r="F30" s="47">
        <v>0.5</v>
      </c>
      <c r="G30" s="47" t="s">
        <v>56</v>
      </c>
      <c r="H30" s="47" t="s">
        <v>56</v>
      </c>
      <c r="I30" s="47" t="s">
        <v>56</v>
      </c>
      <c r="J30" s="47" t="s">
        <v>56</v>
      </c>
      <c r="K30" s="48" t="s">
        <v>140</v>
      </c>
      <c r="L30" s="63">
        <f>+J29+(64.88*3)</f>
        <v>226.91</v>
      </c>
    </row>
    <row r="31" spans="1:12" ht="15" customHeight="1" x14ac:dyDescent="0.15">
      <c r="A31" s="12">
        <v>181</v>
      </c>
      <c r="B31" s="15" t="s">
        <v>47</v>
      </c>
      <c r="C31" s="15" t="s">
        <v>39</v>
      </c>
      <c r="D31" s="38" t="s">
        <v>123</v>
      </c>
      <c r="E31" s="38" t="s">
        <v>190</v>
      </c>
      <c r="F31" s="13">
        <v>0.5</v>
      </c>
      <c r="G31" s="13">
        <v>29.87</v>
      </c>
      <c r="H31" s="13">
        <v>29.49</v>
      </c>
      <c r="I31" s="13">
        <v>29.49</v>
      </c>
      <c r="J31" s="13">
        <v>28.99</v>
      </c>
      <c r="K31" s="37" t="s">
        <v>139</v>
      </c>
      <c r="L31" s="63"/>
    </row>
    <row r="32" spans="1:12" ht="15" customHeight="1" x14ac:dyDescent="0.15">
      <c r="A32" s="12">
        <v>179</v>
      </c>
      <c r="B32" s="15" t="s">
        <v>38</v>
      </c>
      <c r="C32" s="15" t="s">
        <v>39</v>
      </c>
      <c r="D32" s="38" t="s">
        <v>91</v>
      </c>
      <c r="E32" s="38" t="s">
        <v>166</v>
      </c>
      <c r="F32" s="13">
        <v>0</v>
      </c>
      <c r="G32" s="13">
        <v>22.38</v>
      </c>
      <c r="H32" s="13">
        <v>23.11</v>
      </c>
      <c r="I32" s="13">
        <v>22.38</v>
      </c>
      <c r="J32" s="13">
        <v>22.38</v>
      </c>
      <c r="K32" s="37" t="s">
        <v>139</v>
      </c>
    </row>
    <row r="33" spans="1:12" ht="15" customHeight="1" x14ac:dyDescent="0.15">
      <c r="A33" s="12">
        <v>177</v>
      </c>
      <c r="B33" s="15" t="s">
        <v>38</v>
      </c>
      <c r="C33" s="15" t="s">
        <v>39</v>
      </c>
      <c r="D33" s="38" t="s">
        <v>188</v>
      </c>
      <c r="E33" s="38" t="s">
        <v>189</v>
      </c>
      <c r="F33" s="36">
        <v>0.5</v>
      </c>
      <c r="G33" s="13">
        <v>24.08</v>
      </c>
      <c r="H33" s="13">
        <v>24.25</v>
      </c>
      <c r="I33" s="13">
        <v>24.08</v>
      </c>
      <c r="J33" s="13">
        <v>23.58</v>
      </c>
      <c r="K33" s="37" t="s">
        <v>139</v>
      </c>
      <c r="L33" s="63">
        <f>+J31+J32+J33+64.88</f>
        <v>139.82999999999998</v>
      </c>
    </row>
    <row r="34" spans="1:12" ht="15" customHeight="1" x14ac:dyDescent="0.15">
      <c r="A34" s="44">
        <v>156</v>
      </c>
      <c r="B34" s="45" t="s">
        <v>47</v>
      </c>
      <c r="C34" s="45" t="s">
        <v>39</v>
      </c>
      <c r="D34" s="53" t="s">
        <v>255</v>
      </c>
      <c r="E34" s="53" t="s">
        <v>256</v>
      </c>
      <c r="F34" s="47">
        <v>0.75</v>
      </c>
      <c r="G34" s="47">
        <v>20.74</v>
      </c>
      <c r="H34" s="47">
        <v>21.22</v>
      </c>
      <c r="I34" s="47">
        <v>20.74</v>
      </c>
      <c r="J34" s="47">
        <f>+I34-F34</f>
        <v>19.989999999999998</v>
      </c>
      <c r="K34" s="48" t="s">
        <v>35</v>
      </c>
    </row>
    <row r="35" spans="1:12" ht="15" customHeight="1" x14ac:dyDescent="0.15">
      <c r="A35" s="44">
        <v>154</v>
      </c>
      <c r="B35" s="45" t="s">
        <v>38</v>
      </c>
      <c r="C35" s="45" t="s">
        <v>55</v>
      </c>
      <c r="D35" s="46" t="s">
        <v>240</v>
      </c>
      <c r="E35" s="46" t="s">
        <v>241</v>
      </c>
      <c r="F35" s="47">
        <v>5</v>
      </c>
      <c r="G35" s="47">
        <v>30.69</v>
      </c>
      <c r="H35" s="47">
        <v>31.83</v>
      </c>
      <c r="I35" s="47">
        <v>30.69</v>
      </c>
      <c r="J35" s="47">
        <v>25.69</v>
      </c>
      <c r="K35" s="48" t="s">
        <v>35</v>
      </c>
      <c r="L35" s="63"/>
    </row>
    <row r="36" spans="1:12" ht="15" customHeight="1" x14ac:dyDescent="0.15">
      <c r="A36" s="49">
        <v>155</v>
      </c>
      <c r="B36" s="50" t="s">
        <v>38</v>
      </c>
      <c r="C36" s="50" t="s">
        <v>55</v>
      </c>
      <c r="D36" s="53" t="s">
        <v>257</v>
      </c>
      <c r="E36" s="53" t="s">
        <v>258</v>
      </c>
      <c r="F36" s="51">
        <v>5</v>
      </c>
      <c r="G36" s="51">
        <v>30.77</v>
      </c>
      <c r="H36" s="51" t="s">
        <v>129</v>
      </c>
      <c r="I36" s="51">
        <v>30.77</v>
      </c>
      <c r="J36" s="51">
        <f>+I36-F36</f>
        <v>25.77</v>
      </c>
      <c r="K36" s="52" t="s">
        <v>35</v>
      </c>
      <c r="L36" s="63"/>
    </row>
    <row r="37" spans="1:12" ht="15" customHeight="1" x14ac:dyDescent="0.15">
      <c r="A37" s="49">
        <v>158</v>
      </c>
      <c r="B37" s="50" t="s">
        <v>38</v>
      </c>
      <c r="C37" s="50" t="s">
        <v>55</v>
      </c>
      <c r="D37" s="54" t="s">
        <v>252</v>
      </c>
      <c r="E37" s="54"/>
      <c r="F37" s="51">
        <v>3.5</v>
      </c>
      <c r="G37" s="51" t="s">
        <v>129</v>
      </c>
      <c r="H37" s="51">
        <v>42.82</v>
      </c>
      <c r="I37" s="51">
        <v>42.82</v>
      </c>
      <c r="J37" s="51">
        <v>39.32</v>
      </c>
      <c r="K37" s="52" t="s">
        <v>35</v>
      </c>
    </row>
    <row r="38" spans="1:12" ht="15" customHeight="1" x14ac:dyDescent="0.15">
      <c r="A38" s="49">
        <v>159</v>
      </c>
      <c r="B38" s="50" t="s">
        <v>38</v>
      </c>
      <c r="C38" s="50" t="s">
        <v>55</v>
      </c>
      <c r="D38" s="53" t="s">
        <v>259</v>
      </c>
      <c r="E38" s="53" t="s">
        <v>260</v>
      </c>
      <c r="F38" s="51">
        <v>6</v>
      </c>
      <c r="G38" s="51">
        <v>54.88</v>
      </c>
      <c r="H38" s="51" t="s">
        <v>129</v>
      </c>
      <c r="I38" s="51">
        <v>54.88</v>
      </c>
      <c r="J38" s="51">
        <f>+I38-F38</f>
        <v>48.88</v>
      </c>
      <c r="K38" s="52" t="s">
        <v>35</v>
      </c>
      <c r="L38" s="63">
        <f>+J34+J35+J36+J37</f>
        <v>110.77000000000001</v>
      </c>
    </row>
    <row r="39" spans="1:12" ht="15" customHeight="1" x14ac:dyDescent="0.15">
      <c r="A39" s="6">
        <v>24</v>
      </c>
      <c r="B39" s="7" t="s">
        <v>47</v>
      </c>
      <c r="C39" s="15" t="s">
        <v>39</v>
      </c>
      <c r="D39" s="38" t="s">
        <v>185</v>
      </c>
      <c r="E39" s="38" t="s">
        <v>186</v>
      </c>
      <c r="F39" s="13">
        <v>2</v>
      </c>
      <c r="G39" s="13">
        <v>22.13</v>
      </c>
      <c r="H39" s="13">
        <v>22.57</v>
      </c>
      <c r="I39" s="13">
        <v>22.13</v>
      </c>
      <c r="J39" s="13">
        <v>20.13</v>
      </c>
      <c r="K39" s="37" t="s">
        <v>27</v>
      </c>
    </row>
    <row r="40" spans="1:12" ht="15" customHeight="1" x14ac:dyDescent="0.15">
      <c r="A40" s="12">
        <v>21</v>
      </c>
      <c r="B40" s="15" t="s">
        <v>47</v>
      </c>
      <c r="C40" s="15" t="s">
        <v>39</v>
      </c>
      <c r="D40" s="38" t="s">
        <v>148</v>
      </c>
      <c r="E40" s="38" t="s">
        <v>149</v>
      </c>
      <c r="F40" s="13">
        <v>0.5</v>
      </c>
      <c r="G40" s="13">
        <v>22.32</v>
      </c>
      <c r="H40" s="13">
        <v>23.78</v>
      </c>
      <c r="I40" s="13">
        <v>22.32</v>
      </c>
      <c r="J40" s="13">
        <v>21.82</v>
      </c>
      <c r="K40" s="37" t="s">
        <v>27</v>
      </c>
    </row>
    <row r="41" spans="1:12" ht="15" customHeight="1" x14ac:dyDescent="0.15">
      <c r="A41" s="12">
        <v>19</v>
      </c>
      <c r="B41" s="15" t="s">
        <v>47</v>
      </c>
      <c r="C41" s="15" t="s">
        <v>39</v>
      </c>
      <c r="D41" s="38" t="s">
        <v>210</v>
      </c>
      <c r="E41" s="38" t="s">
        <v>237</v>
      </c>
      <c r="F41" s="13">
        <v>0.75</v>
      </c>
      <c r="G41" s="13">
        <v>24.65</v>
      </c>
      <c r="H41" s="13">
        <v>25.64</v>
      </c>
      <c r="I41" s="13">
        <v>24.65</v>
      </c>
      <c r="J41" s="13">
        <v>23.9</v>
      </c>
      <c r="K41" s="37" t="s">
        <v>27</v>
      </c>
    </row>
    <row r="42" spans="1:12" ht="15" customHeight="1" x14ac:dyDescent="0.15">
      <c r="A42" s="12">
        <v>18</v>
      </c>
      <c r="B42" s="15" t="s">
        <v>38</v>
      </c>
      <c r="C42" s="15" t="s">
        <v>39</v>
      </c>
      <c r="D42" s="38" t="s">
        <v>45</v>
      </c>
      <c r="E42" s="38" t="s">
        <v>46</v>
      </c>
      <c r="F42" s="36">
        <v>2</v>
      </c>
      <c r="G42" s="13">
        <v>19.8</v>
      </c>
      <c r="H42" s="13">
        <v>20.97</v>
      </c>
      <c r="I42" s="13">
        <v>19.8</v>
      </c>
      <c r="J42" s="13">
        <v>17.8</v>
      </c>
      <c r="K42" s="37" t="s">
        <v>27</v>
      </c>
      <c r="L42" s="63"/>
    </row>
    <row r="43" spans="1:12" ht="15" customHeight="1" x14ac:dyDescent="0.15">
      <c r="A43" s="12">
        <v>23</v>
      </c>
      <c r="B43" s="15" t="s">
        <v>38</v>
      </c>
      <c r="C43" s="15" t="s">
        <v>39</v>
      </c>
      <c r="D43" s="38" t="s">
        <v>146</v>
      </c>
      <c r="E43" s="38" t="s">
        <v>147</v>
      </c>
      <c r="F43" s="13">
        <v>1.5</v>
      </c>
      <c r="G43" s="13">
        <v>20.2</v>
      </c>
      <c r="H43" s="13">
        <v>20.94</v>
      </c>
      <c r="I43" s="13">
        <v>20.2</v>
      </c>
      <c r="J43" s="13">
        <v>18.7</v>
      </c>
      <c r="K43" s="37" t="s">
        <v>27</v>
      </c>
    </row>
    <row r="44" spans="1:12" ht="15" customHeight="1" x14ac:dyDescent="0.15">
      <c r="A44" s="6">
        <v>17</v>
      </c>
      <c r="B44" s="7" t="s">
        <v>38</v>
      </c>
      <c r="C44" s="7" t="s">
        <v>39</v>
      </c>
      <c r="D44" s="43" t="s">
        <v>224</v>
      </c>
      <c r="E44" s="43" t="s">
        <v>225</v>
      </c>
      <c r="F44" s="8">
        <v>1.5</v>
      </c>
      <c r="G44" s="8">
        <v>20.64</v>
      </c>
      <c r="H44" s="8">
        <v>21.35</v>
      </c>
      <c r="I44" s="8">
        <v>20.64</v>
      </c>
      <c r="J44" s="8">
        <v>19.14</v>
      </c>
      <c r="K44" s="28" t="s">
        <v>27</v>
      </c>
      <c r="L44" s="63"/>
    </row>
    <row r="45" spans="1:12" ht="15" customHeight="1" x14ac:dyDescent="0.15">
      <c r="A45" s="12">
        <v>22</v>
      </c>
      <c r="B45" s="15" t="s">
        <v>38</v>
      </c>
      <c r="C45" s="15" t="s">
        <v>39</v>
      </c>
      <c r="D45" s="38" t="s">
        <v>91</v>
      </c>
      <c r="E45" s="38" t="s">
        <v>92</v>
      </c>
      <c r="F45" s="13">
        <v>0</v>
      </c>
      <c r="G45" s="13">
        <v>19.989999999999998</v>
      </c>
      <c r="H45" s="13">
        <v>20.39</v>
      </c>
      <c r="I45" s="13">
        <v>19.989999999999998</v>
      </c>
      <c r="J45" s="13">
        <v>19.989999999999998</v>
      </c>
      <c r="K45" s="37" t="s">
        <v>27</v>
      </c>
    </row>
    <row r="46" spans="1:12" ht="15" customHeight="1" x14ac:dyDescent="0.15">
      <c r="A46" s="6">
        <v>20</v>
      </c>
      <c r="B46" s="15" t="s">
        <v>38</v>
      </c>
      <c r="C46" s="15" t="s">
        <v>39</v>
      </c>
      <c r="D46" s="38" t="s">
        <v>203</v>
      </c>
      <c r="E46" s="38" t="s">
        <v>204</v>
      </c>
      <c r="F46" s="13">
        <v>1.5</v>
      </c>
      <c r="G46" s="13">
        <v>25.39</v>
      </c>
      <c r="H46" s="13">
        <v>26.17</v>
      </c>
      <c r="I46" s="13">
        <v>25.39</v>
      </c>
      <c r="J46" s="13">
        <v>23.89</v>
      </c>
      <c r="K46" s="37" t="s">
        <v>27</v>
      </c>
      <c r="L46" s="63">
        <f>+J39+J42+J43+J44</f>
        <v>75.77</v>
      </c>
    </row>
    <row r="47" spans="1:12" ht="15" customHeight="1" x14ac:dyDescent="0.15">
      <c r="A47" s="44">
        <v>175</v>
      </c>
      <c r="B47" s="45" t="s">
        <v>47</v>
      </c>
      <c r="C47" s="45" t="s">
        <v>39</v>
      </c>
      <c r="D47" s="46" t="s">
        <v>226</v>
      </c>
      <c r="E47" s="46" t="s">
        <v>227</v>
      </c>
      <c r="F47" s="47">
        <v>0.5</v>
      </c>
      <c r="G47" s="47">
        <v>19.73</v>
      </c>
      <c r="H47" s="47">
        <v>20.61</v>
      </c>
      <c r="I47" s="47">
        <v>19.73</v>
      </c>
      <c r="J47" s="47">
        <v>19.23</v>
      </c>
      <c r="K47" s="48" t="s">
        <v>29</v>
      </c>
    </row>
    <row r="48" spans="1:12" ht="15" customHeight="1" x14ac:dyDescent="0.15">
      <c r="A48" s="44">
        <v>171</v>
      </c>
      <c r="B48" s="45" t="s">
        <v>38</v>
      </c>
      <c r="C48" s="45" t="s">
        <v>39</v>
      </c>
      <c r="D48" s="46" t="s">
        <v>41</v>
      </c>
      <c r="E48" s="46" t="s">
        <v>40</v>
      </c>
      <c r="F48" s="47">
        <v>3</v>
      </c>
      <c r="G48" s="47">
        <v>20.52</v>
      </c>
      <c r="H48" s="47">
        <v>21.46</v>
      </c>
      <c r="I48" s="47">
        <v>20.52</v>
      </c>
      <c r="J48" s="47">
        <v>17.52</v>
      </c>
      <c r="K48" s="48" t="s">
        <v>29</v>
      </c>
      <c r="L48" s="63"/>
    </row>
    <row r="49" spans="1:12" ht="15" customHeight="1" x14ac:dyDescent="0.15">
      <c r="A49" s="44">
        <v>176</v>
      </c>
      <c r="B49" s="45" t="s">
        <v>38</v>
      </c>
      <c r="C49" s="45" t="s">
        <v>39</v>
      </c>
      <c r="D49" s="46" t="s">
        <v>219</v>
      </c>
      <c r="E49" s="46" t="s">
        <v>125</v>
      </c>
      <c r="F49" s="47">
        <v>3</v>
      </c>
      <c r="G49" s="47">
        <v>20.66</v>
      </c>
      <c r="H49" s="47" t="s">
        <v>129</v>
      </c>
      <c r="I49" s="47">
        <v>20.66</v>
      </c>
      <c r="J49" s="47">
        <v>17.66</v>
      </c>
      <c r="K49" s="48" t="s">
        <v>29</v>
      </c>
      <c r="L49" s="63"/>
    </row>
    <row r="50" spans="1:12" ht="15" customHeight="1" x14ac:dyDescent="0.15">
      <c r="A50" s="44">
        <v>172</v>
      </c>
      <c r="B50" s="45" t="s">
        <v>38</v>
      </c>
      <c r="C50" s="45" t="s">
        <v>39</v>
      </c>
      <c r="D50" s="46" t="s">
        <v>58</v>
      </c>
      <c r="E50" s="46" t="s">
        <v>57</v>
      </c>
      <c r="F50" s="47">
        <v>0</v>
      </c>
      <c r="G50" s="47">
        <v>18.649999999999999</v>
      </c>
      <c r="H50" s="47">
        <v>21.11</v>
      </c>
      <c r="I50" s="47">
        <v>18.649999999999999</v>
      </c>
      <c r="J50" s="47">
        <v>18.649999999999999</v>
      </c>
      <c r="K50" s="48" t="s">
        <v>29</v>
      </c>
    </row>
    <row r="51" spans="1:12" ht="15" customHeight="1" x14ac:dyDescent="0.15">
      <c r="A51" s="44">
        <v>169</v>
      </c>
      <c r="B51" s="45" t="s">
        <v>38</v>
      </c>
      <c r="C51" s="45" t="s">
        <v>39</v>
      </c>
      <c r="D51" s="46" t="s">
        <v>143</v>
      </c>
      <c r="E51" s="46" t="s">
        <v>144</v>
      </c>
      <c r="F51" s="47">
        <v>0.25</v>
      </c>
      <c r="G51" s="47">
        <v>18.93</v>
      </c>
      <c r="H51" s="47">
        <v>19.68</v>
      </c>
      <c r="I51" s="47">
        <v>18.93</v>
      </c>
      <c r="J51" s="47">
        <v>18.68</v>
      </c>
      <c r="K51" s="48" t="s">
        <v>29</v>
      </c>
    </row>
    <row r="52" spans="1:12" ht="15" customHeight="1" x14ac:dyDescent="0.15">
      <c r="A52" s="49">
        <v>173</v>
      </c>
      <c r="B52" s="50" t="s">
        <v>38</v>
      </c>
      <c r="C52" s="50" t="s">
        <v>39</v>
      </c>
      <c r="D52" s="54" t="s">
        <v>220</v>
      </c>
      <c r="E52" s="54" t="s">
        <v>221</v>
      </c>
      <c r="F52" s="51">
        <v>0</v>
      </c>
      <c r="G52" s="51">
        <v>18.68</v>
      </c>
      <c r="H52" s="51">
        <v>19.52</v>
      </c>
      <c r="I52" s="51">
        <v>18.68</v>
      </c>
      <c r="J52" s="51">
        <v>18.68</v>
      </c>
      <c r="K52" s="52" t="s">
        <v>29</v>
      </c>
    </row>
    <row r="53" spans="1:12" ht="15" customHeight="1" x14ac:dyDescent="0.15">
      <c r="A53" s="44">
        <v>170</v>
      </c>
      <c r="B53" s="45" t="s">
        <v>38</v>
      </c>
      <c r="C53" s="45" t="s">
        <v>39</v>
      </c>
      <c r="D53" s="46" t="s">
        <v>228</v>
      </c>
      <c r="E53" s="46" t="s">
        <v>40</v>
      </c>
      <c r="F53" s="47">
        <v>0</v>
      </c>
      <c r="G53" s="47">
        <v>19.559999999999999</v>
      </c>
      <c r="H53" s="47">
        <v>19.97</v>
      </c>
      <c r="I53" s="47">
        <v>19.559999999999999</v>
      </c>
      <c r="J53" s="47">
        <v>19.559999999999999</v>
      </c>
      <c r="K53" s="48" t="s">
        <v>29</v>
      </c>
      <c r="L53" s="63"/>
    </row>
    <row r="54" spans="1:12" ht="15" customHeight="1" x14ac:dyDescent="0.15">
      <c r="A54" s="49">
        <v>174</v>
      </c>
      <c r="B54" s="50" t="s">
        <v>38</v>
      </c>
      <c r="C54" s="50" t="s">
        <v>39</v>
      </c>
      <c r="D54" s="53" t="s">
        <v>194</v>
      </c>
      <c r="E54" s="53" t="s">
        <v>195</v>
      </c>
      <c r="F54" s="51">
        <v>0</v>
      </c>
      <c r="G54" s="51">
        <v>19.77</v>
      </c>
      <c r="H54" s="51">
        <v>20.58</v>
      </c>
      <c r="I54" s="51">
        <v>19.77</v>
      </c>
      <c r="J54" s="51">
        <v>19.77</v>
      </c>
      <c r="K54" s="52" t="s">
        <v>29</v>
      </c>
      <c r="L54" s="63">
        <f>+J47+J49+J48+J50</f>
        <v>73.06</v>
      </c>
    </row>
    <row r="55" spans="1:12" ht="15" customHeight="1" x14ac:dyDescent="0.15">
      <c r="A55" s="12">
        <v>119</v>
      </c>
      <c r="B55" s="15" t="s">
        <v>47</v>
      </c>
      <c r="C55" s="15" t="s">
        <v>39</v>
      </c>
      <c r="D55" s="38" t="s">
        <v>127</v>
      </c>
      <c r="E55" s="38" t="s">
        <v>128</v>
      </c>
      <c r="F55" s="13">
        <v>0.5</v>
      </c>
      <c r="G55" s="13" t="s">
        <v>129</v>
      </c>
      <c r="H55" s="13">
        <v>30.33</v>
      </c>
      <c r="I55" s="13">
        <v>30.33</v>
      </c>
      <c r="J55" s="13">
        <v>29.83</v>
      </c>
      <c r="K55" s="37" t="s">
        <v>136</v>
      </c>
    </row>
    <row r="56" spans="1:12" ht="15" customHeight="1" x14ac:dyDescent="0.15">
      <c r="A56" s="12">
        <v>113</v>
      </c>
      <c r="B56" s="15" t="s">
        <v>38</v>
      </c>
      <c r="C56" s="15" t="s">
        <v>39</v>
      </c>
      <c r="D56" s="38" t="s">
        <v>158</v>
      </c>
      <c r="E56" s="38" t="s">
        <v>159</v>
      </c>
      <c r="F56" s="13">
        <v>0</v>
      </c>
      <c r="G56" s="13">
        <v>22.19</v>
      </c>
      <c r="H56" s="13">
        <v>23.19</v>
      </c>
      <c r="I56" s="13">
        <v>22.19</v>
      </c>
      <c r="J56" s="13">
        <v>22.19</v>
      </c>
      <c r="K56" s="37" t="s">
        <v>136</v>
      </c>
      <c r="L56" s="63"/>
    </row>
    <row r="57" spans="1:12" ht="15" customHeight="1" x14ac:dyDescent="0.15">
      <c r="A57" s="12">
        <v>115</v>
      </c>
      <c r="B57" s="15" t="s">
        <v>38</v>
      </c>
      <c r="C57" s="15" t="s">
        <v>39</v>
      </c>
      <c r="D57" s="38" t="s">
        <v>152</v>
      </c>
      <c r="E57" s="38" t="s">
        <v>112</v>
      </c>
      <c r="F57" s="13">
        <v>0.25</v>
      </c>
      <c r="G57" s="13">
        <v>22.49</v>
      </c>
      <c r="H57" s="13">
        <v>22.7</v>
      </c>
      <c r="I57" s="13">
        <v>22.49</v>
      </c>
      <c r="J57" s="13">
        <v>22.24</v>
      </c>
      <c r="K57" s="37" t="s">
        <v>136</v>
      </c>
    </row>
    <row r="58" spans="1:12" ht="15" customHeight="1" x14ac:dyDescent="0.15">
      <c r="A58" s="12">
        <v>116</v>
      </c>
      <c r="B58" s="15" t="s">
        <v>38</v>
      </c>
      <c r="C58" s="15" t="s">
        <v>39</v>
      </c>
      <c r="D58" s="62" t="s">
        <v>155</v>
      </c>
      <c r="E58" s="62" t="s">
        <v>156</v>
      </c>
      <c r="F58" s="13">
        <v>0</v>
      </c>
      <c r="G58" s="13">
        <v>23.43</v>
      </c>
      <c r="H58" s="13">
        <v>24.42</v>
      </c>
      <c r="I58" s="13">
        <v>23.43</v>
      </c>
      <c r="J58" s="13">
        <v>23.43</v>
      </c>
      <c r="K58" s="37" t="s">
        <v>136</v>
      </c>
    </row>
    <row r="59" spans="1:12" ht="15" customHeight="1" x14ac:dyDescent="0.15">
      <c r="A59" s="12">
        <v>114</v>
      </c>
      <c r="B59" s="7" t="s">
        <v>38</v>
      </c>
      <c r="C59" s="15" t="s">
        <v>39</v>
      </c>
      <c r="D59" s="38" t="s">
        <v>100</v>
      </c>
      <c r="E59" s="38" t="s">
        <v>101</v>
      </c>
      <c r="F59" s="36">
        <v>0</v>
      </c>
      <c r="G59" s="13">
        <v>23.99</v>
      </c>
      <c r="H59" s="13">
        <v>25.24</v>
      </c>
      <c r="I59" s="13">
        <v>23.99</v>
      </c>
      <c r="J59" s="13">
        <v>23.99</v>
      </c>
      <c r="K59" s="37" t="s">
        <v>136</v>
      </c>
    </row>
    <row r="60" spans="1:12" ht="15" customHeight="1" x14ac:dyDescent="0.15">
      <c r="A60" s="6">
        <v>117</v>
      </c>
      <c r="B60" s="7" t="s">
        <v>38</v>
      </c>
      <c r="C60" s="7" t="s">
        <v>55</v>
      </c>
      <c r="D60" s="41" t="s">
        <v>77</v>
      </c>
      <c r="E60" s="41" t="s">
        <v>246</v>
      </c>
      <c r="F60" s="8">
        <v>4.5</v>
      </c>
      <c r="G60" s="8">
        <v>33.020000000000003</v>
      </c>
      <c r="H60" s="8">
        <v>35.9</v>
      </c>
      <c r="I60" s="8">
        <v>33.020000000000003</v>
      </c>
      <c r="J60" s="8">
        <v>28.520000000000003</v>
      </c>
      <c r="K60" s="28" t="s">
        <v>136</v>
      </c>
      <c r="L60" s="63">
        <f>+J55+J56+J57+J58</f>
        <v>97.69</v>
      </c>
    </row>
    <row r="61" spans="1:12" ht="15" customHeight="1" x14ac:dyDescent="0.15">
      <c r="A61" s="49">
        <v>131</v>
      </c>
      <c r="B61" s="50" t="s">
        <v>47</v>
      </c>
      <c r="C61" s="50" t="s">
        <v>39</v>
      </c>
      <c r="D61" s="53" t="s">
        <v>176</v>
      </c>
      <c r="E61" s="53" t="s">
        <v>177</v>
      </c>
      <c r="F61" s="51">
        <v>0.5</v>
      </c>
      <c r="G61" s="51" t="s">
        <v>129</v>
      </c>
      <c r="H61" s="51">
        <v>22.72</v>
      </c>
      <c r="I61" s="51">
        <v>22.72</v>
      </c>
      <c r="J61" s="51">
        <v>22.22</v>
      </c>
      <c r="K61" s="52" t="s">
        <v>36</v>
      </c>
    </row>
    <row r="62" spans="1:12" ht="15" customHeight="1" x14ac:dyDescent="0.15">
      <c r="A62" s="44">
        <v>135</v>
      </c>
      <c r="B62" s="45" t="s">
        <v>47</v>
      </c>
      <c r="C62" s="45" t="s">
        <v>39</v>
      </c>
      <c r="D62" s="46" t="s">
        <v>97</v>
      </c>
      <c r="E62" s="46" t="s">
        <v>124</v>
      </c>
      <c r="F62" s="47">
        <v>0.5</v>
      </c>
      <c r="G62" s="47">
        <v>27.22</v>
      </c>
      <c r="H62" s="47">
        <v>28.92</v>
      </c>
      <c r="I62" s="47">
        <v>27.22</v>
      </c>
      <c r="J62" s="47">
        <v>26.72</v>
      </c>
      <c r="K62" s="48" t="s">
        <v>36</v>
      </c>
      <c r="L62" s="63"/>
    </row>
    <row r="63" spans="1:12" ht="15" customHeight="1" x14ac:dyDescent="0.15">
      <c r="A63" s="49">
        <v>136</v>
      </c>
      <c r="B63" s="50" t="s">
        <v>38</v>
      </c>
      <c r="C63" s="50" t="s">
        <v>39</v>
      </c>
      <c r="D63" s="54" t="s">
        <v>75</v>
      </c>
      <c r="E63" s="54" t="s">
        <v>76</v>
      </c>
      <c r="F63" s="51">
        <v>0</v>
      </c>
      <c r="G63" s="51">
        <v>19.920000000000002</v>
      </c>
      <c r="H63" s="51">
        <v>20.58</v>
      </c>
      <c r="I63" s="51">
        <v>19.920000000000002</v>
      </c>
      <c r="J63" s="51">
        <v>19.920000000000002</v>
      </c>
      <c r="K63" s="52" t="s">
        <v>36</v>
      </c>
    </row>
    <row r="64" spans="1:12" ht="15" customHeight="1" x14ac:dyDescent="0.15">
      <c r="A64" s="44">
        <v>132</v>
      </c>
      <c r="B64" s="45" t="s">
        <v>38</v>
      </c>
      <c r="C64" s="45" t="s">
        <v>39</v>
      </c>
      <c r="D64" s="46" t="s">
        <v>98</v>
      </c>
      <c r="E64" s="46" t="s">
        <v>202</v>
      </c>
      <c r="F64" s="47">
        <v>0.25</v>
      </c>
      <c r="G64" s="47">
        <v>20.82</v>
      </c>
      <c r="H64" s="47">
        <v>22.06</v>
      </c>
      <c r="I64" s="47">
        <v>20.82</v>
      </c>
      <c r="J64" s="47">
        <v>20.57</v>
      </c>
      <c r="K64" s="48" t="s">
        <v>36</v>
      </c>
      <c r="L64" s="63"/>
    </row>
    <row r="65" spans="1:12" ht="15" customHeight="1" x14ac:dyDescent="0.15">
      <c r="A65" s="49">
        <v>130</v>
      </c>
      <c r="B65" s="50" t="s">
        <v>38</v>
      </c>
      <c r="C65" s="50" t="s">
        <v>39</v>
      </c>
      <c r="D65" s="54" t="s">
        <v>93</v>
      </c>
      <c r="E65" s="54" t="s">
        <v>94</v>
      </c>
      <c r="F65" s="51">
        <v>0</v>
      </c>
      <c r="G65" s="51">
        <v>21.38</v>
      </c>
      <c r="H65" s="51">
        <v>22.17</v>
      </c>
      <c r="I65" s="51">
        <v>21.38</v>
      </c>
      <c r="J65" s="51">
        <v>21.38</v>
      </c>
      <c r="K65" s="52" t="s">
        <v>36</v>
      </c>
    </row>
    <row r="66" spans="1:12" ht="15" customHeight="1" x14ac:dyDescent="0.15">
      <c r="A66" s="44">
        <v>133</v>
      </c>
      <c r="B66" s="45" t="s">
        <v>38</v>
      </c>
      <c r="C66" s="45" t="s">
        <v>39</v>
      </c>
      <c r="D66" s="46" t="s">
        <v>108</v>
      </c>
      <c r="E66" s="46" t="s">
        <v>109</v>
      </c>
      <c r="F66" s="47">
        <v>0</v>
      </c>
      <c r="G66" s="47">
        <v>22.26</v>
      </c>
      <c r="H66" s="47">
        <v>23.19</v>
      </c>
      <c r="I66" s="47">
        <v>22.26</v>
      </c>
      <c r="J66" s="47">
        <v>22.26</v>
      </c>
      <c r="K66" s="48" t="s">
        <v>36</v>
      </c>
      <c r="L66" s="63"/>
    </row>
    <row r="67" spans="1:12" ht="15" customHeight="1" x14ac:dyDescent="0.15">
      <c r="A67" s="49">
        <v>129</v>
      </c>
      <c r="B67" s="50" t="s">
        <v>38</v>
      </c>
      <c r="C67" s="45" t="s">
        <v>39</v>
      </c>
      <c r="D67" s="46" t="s">
        <v>110</v>
      </c>
      <c r="E67" s="46" t="s">
        <v>111</v>
      </c>
      <c r="F67" s="47">
        <v>0</v>
      </c>
      <c r="G67" s="47">
        <v>24.03</v>
      </c>
      <c r="H67" s="47">
        <v>24.94</v>
      </c>
      <c r="I67" s="47">
        <v>24.03</v>
      </c>
      <c r="J67" s="47">
        <v>24.03</v>
      </c>
      <c r="K67" s="48" t="s">
        <v>36</v>
      </c>
      <c r="L67" s="63"/>
    </row>
    <row r="68" spans="1:12" ht="15" customHeight="1" x14ac:dyDescent="0.15">
      <c r="A68" s="44">
        <v>134</v>
      </c>
      <c r="B68" s="45" t="s">
        <v>38</v>
      </c>
      <c r="C68" s="45" t="s">
        <v>39</v>
      </c>
      <c r="D68" s="46" t="s">
        <v>89</v>
      </c>
      <c r="E68" s="46" t="s">
        <v>90</v>
      </c>
      <c r="F68" s="47">
        <v>0</v>
      </c>
      <c r="G68" s="47">
        <v>30.69</v>
      </c>
      <c r="H68" s="47">
        <v>29.62</v>
      </c>
      <c r="I68" s="47">
        <v>29.62</v>
      </c>
      <c r="J68" s="47">
        <v>29.62</v>
      </c>
      <c r="K68" s="48" t="s">
        <v>36</v>
      </c>
      <c r="L68" s="63">
        <f>+J61+J63+J64+J65</f>
        <v>84.09</v>
      </c>
    </row>
    <row r="69" spans="1:12" ht="15" customHeight="1" x14ac:dyDescent="0.2">
      <c r="A69" s="6">
        <v>78</v>
      </c>
      <c r="B69" s="7" t="s">
        <v>47</v>
      </c>
      <c r="C69" s="7" t="s">
        <v>39</v>
      </c>
      <c r="D69" s="40" t="s">
        <v>85</v>
      </c>
      <c r="E69" s="61" t="s">
        <v>145</v>
      </c>
      <c r="F69" s="8">
        <v>1</v>
      </c>
      <c r="G69" s="13">
        <v>20.18</v>
      </c>
      <c r="H69" s="13">
        <v>21.31</v>
      </c>
      <c r="I69" s="13">
        <v>20.18</v>
      </c>
      <c r="J69" s="13">
        <v>19.18</v>
      </c>
      <c r="K69" s="28" t="s">
        <v>135</v>
      </c>
      <c r="L69" s="63"/>
    </row>
    <row r="70" spans="1:12" ht="15" customHeight="1" x14ac:dyDescent="0.15">
      <c r="A70" s="12">
        <v>77</v>
      </c>
      <c r="B70" s="15" t="s">
        <v>38</v>
      </c>
      <c r="C70" s="15" t="s">
        <v>39</v>
      </c>
      <c r="D70" s="38" t="s">
        <v>59</v>
      </c>
      <c r="E70" s="38" t="s">
        <v>60</v>
      </c>
      <c r="F70" s="13">
        <v>1.5</v>
      </c>
      <c r="G70" s="13">
        <v>19.510000000000002</v>
      </c>
      <c r="H70" s="13">
        <v>19.79</v>
      </c>
      <c r="I70" s="13">
        <v>19.510000000000002</v>
      </c>
      <c r="J70" s="13">
        <v>18.010000000000002</v>
      </c>
      <c r="K70" s="37" t="s">
        <v>135</v>
      </c>
    </row>
    <row r="71" spans="1:12" ht="15" customHeight="1" x14ac:dyDescent="0.15">
      <c r="A71" s="12">
        <v>74</v>
      </c>
      <c r="B71" s="15" t="s">
        <v>38</v>
      </c>
      <c r="C71" s="15" t="s">
        <v>39</v>
      </c>
      <c r="D71" s="38" t="s">
        <v>42</v>
      </c>
      <c r="E71" s="38" t="s">
        <v>43</v>
      </c>
      <c r="F71" s="13">
        <v>1</v>
      </c>
      <c r="G71" s="13">
        <v>19.350000000000001</v>
      </c>
      <c r="H71" s="13">
        <v>20.39</v>
      </c>
      <c r="I71" s="13">
        <v>19.350000000000001</v>
      </c>
      <c r="J71" s="13">
        <v>18.350000000000001</v>
      </c>
      <c r="K71" s="37" t="s">
        <v>135</v>
      </c>
    </row>
    <row r="72" spans="1:12" ht="15" customHeight="1" x14ac:dyDescent="0.15">
      <c r="A72" s="12">
        <v>75</v>
      </c>
      <c r="B72" s="15" t="s">
        <v>38</v>
      </c>
      <c r="C72" s="15" t="s">
        <v>39</v>
      </c>
      <c r="D72" s="38" t="s">
        <v>102</v>
      </c>
      <c r="E72" s="38" t="s">
        <v>103</v>
      </c>
      <c r="F72" s="13">
        <v>1.5</v>
      </c>
      <c r="G72" s="13">
        <v>20.329999999999998</v>
      </c>
      <c r="H72" s="13">
        <v>22.37</v>
      </c>
      <c r="I72" s="13">
        <v>20.329999999999998</v>
      </c>
      <c r="J72" s="13">
        <v>18.829999999999998</v>
      </c>
      <c r="K72" s="37" t="s">
        <v>135</v>
      </c>
    </row>
    <row r="73" spans="1:12" ht="15" customHeight="1" x14ac:dyDescent="0.15">
      <c r="A73" s="12">
        <v>76</v>
      </c>
      <c r="B73" s="15" t="s">
        <v>38</v>
      </c>
      <c r="C73" s="15" t="s">
        <v>39</v>
      </c>
      <c r="D73" s="38" t="s">
        <v>77</v>
      </c>
      <c r="E73" s="38" t="s">
        <v>169</v>
      </c>
      <c r="F73" s="13">
        <v>1</v>
      </c>
      <c r="G73" s="13">
        <v>20.54</v>
      </c>
      <c r="H73" s="13">
        <v>20.91</v>
      </c>
      <c r="I73" s="13">
        <v>20.54</v>
      </c>
      <c r="J73" s="13">
        <v>19.54</v>
      </c>
      <c r="K73" s="37" t="s">
        <v>135</v>
      </c>
      <c r="L73" s="63"/>
    </row>
    <row r="74" spans="1:12" ht="15" customHeight="1" x14ac:dyDescent="0.15">
      <c r="A74" s="12">
        <v>79</v>
      </c>
      <c r="B74" s="15" t="s">
        <v>38</v>
      </c>
      <c r="C74" s="15" t="s">
        <v>39</v>
      </c>
      <c r="D74" s="38" t="s">
        <v>212</v>
      </c>
      <c r="E74" s="38" t="s">
        <v>213</v>
      </c>
      <c r="F74" s="13">
        <v>1</v>
      </c>
      <c r="G74" s="13">
        <v>20.81</v>
      </c>
      <c r="H74" s="13">
        <v>20.58</v>
      </c>
      <c r="I74" s="13">
        <v>20.58</v>
      </c>
      <c r="J74" s="13">
        <v>19.579999999999998</v>
      </c>
      <c r="K74" s="37" t="s">
        <v>135</v>
      </c>
      <c r="L74" s="63"/>
    </row>
    <row r="75" spans="1:12" ht="15" customHeight="1" x14ac:dyDescent="0.15">
      <c r="A75" s="12">
        <v>73</v>
      </c>
      <c r="B75" s="15" t="s">
        <v>38</v>
      </c>
      <c r="C75" s="15" t="s">
        <v>39</v>
      </c>
      <c r="D75" s="38" t="s">
        <v>65</v>
      </c>
      <c r="E75" s="38" t="s">
        <v>183</v>
      </c>
      <c r="F75" s="13">
        <v>1</v>
      </c>
      <c r="G75" s="13">
        <v>20.7</v>
      </c>
      <c r="H75" s="13" t="s">
        <v>129</v>
      </c>
      <c r="I75" s="13">
        <v>20.7</v>
      </c>
      <c r="J75" s="13">
        <v>19.7</v>
      </c>
      <c r="K75" s="37" t="s">
        <v>135</v>
      </c>
      <c r="L75" s="63"/>
    </row>
    <row r="76" spans="1:12" ht="15" customHeight="1" x14ac:dyDescent="0.15">
      <c r="A76" s="6">
        <v>80</v>
      </c>
      <c r="B76" s="7" t="s">
        <v>38</v>
      </c>
      <c r="C76" s="7" t="s">
        <v>55</v>
      </c>
      <c r="D76" s="43" t="s">
        <v>40</v>
      </c>
      <c r="E76" s="43" t="s">
        <v>198</v>
      </c>
      <c r="F76" s="8">
        <v>5</v>
      </c>
      <c r="G76" s="8">
        <v>24.99</v>
      </c>
      <c r="H76" s="8">
        <v>26.28</v>
      </c>
      <c r="I76" s="8">
        <v>24.99</v>
      </c>
      <c r="J76" s="8">
        <v>19.989999999999998</v>
      </c>
      <c r="K76" s="28" t="s">
        <v>135</v>
      </c>
      <c r="L76" s="63">
        <f>+J69+J70+J71+J72</f>
        <v>74.37</v>
      </c>
    </row>
    <row r="77" spans="1:12" ht="15" customHeight="1" x14ac:dyDescent="0.15">
      <c r="A77" s="44">
        <v>47</v>
      </c>
      <c r="B77" s="45" t="s">
        <v>47</v>
      </c>
      <c r="C77" s="45" t="s">
        <v>39</v>
      </c>
      <c r="D77" s="46" t="s">
        <v>86</v>
      </c>
      <c r="E77" s="46" t="s">
        <v>87</v>
      </c>
      <c r="F77" s="47">
        <v>0.5</v>
      </c>
      <c r="G77" s="47">
        <v>21.62</v>
      </c>
      <c r="H77" s="47">
        <v>22.87</v>
      </c>
      <c r="I77" s="47">
        <v>21.62</v>
      </c>
      <c r="J77" s="47">
        <v>21.12</v>
      </c>
      <c r="K77" s="48" t="s">
        <v>131</v>
      </c>
    </row>
    <row r="78" spans="1:12" ht="15" customHeight="1" x14ac:dyDescent="0.15">
      <c r="A78" s="44">
        <v>41</v>
      </c>
      <c r="B78" s="45" t="s">
        <v>47</v>
      </c>
      <c r="C78" s="45" t="s">
        <v>39</v>
      </c>
      <c r="D78" s="46" t="s">
        <v>116</v>
      </c>
      <c r="E78" s="46" t="s">
        <v>117</v>
      </c>
      <c r="F78" s="47">
        <v>0.5</v>
      </c>
      <c r="G78" s="47">
        <v>24.66</v>
      </c>
      <c r="H78" s="47">
        <v>25.89</v>
      </c>
      <c r="I78" s="47">
        <v>24.66</v>
      </c>
      <c r="J78" s="47">
        <v>24.16</v>
      </c>
      <c r="K78" s="48" t="s">
        <v>131</v>
      </c>
      <c r="L78" s="63"/>
    </row>
    <row r="79" spans="1:12" ht="15" customHeight="1" x14ac:dyDescent="0.15">
      <c r="A79" s="44">
        <v>42</v>
      </c>
      <c r="B79" s="45" t="s">
        <v>47</v>
      </c>
      <c r="C79" s="45" t="s">
        <v>39</v>
      </c>
      <c r="D79" s="46" t="s">
        <v>161</v>
      </c>
      <c r="E79" s="46" t="s">
        <v>162</v>
      </c>
      <c r="F79" s="47">
        <v>0.5</v>
      </c>
      <c r="G79" s="47">
        <v>25.39</v>
      </c>
      <c r="H79" s="47">
        <v>24.89</v>
      </c>
      <c r="I79" s="47">
        <v>24.89</v>
      </c>
      <c r="J79" s="47">
        <v>24.39</v>
      </c>
      <c r="K79" s="48" t="s">
        <v>131</v>
      </c>
    </row>
    <row r="80" spans="1:12" ht="15" customHeight="1" x14ac:dyDescent="0.15">
      <c r="A80" s="44">
        <v>43</v>
      </c>
      <c r="B80" s="45" t="s">
        <v>38</v>
      </c>
      <c r="C80" s="45" t="s">
        <v>39</v>
      </c>
      <c r="D80" s="46" t="s">
        <v>79</v>
      </c>
      <c r="E80" s="46" t="s">
        <v>80</v>
      </c>
      <c r="F80" s="47">
        <v>0</v>
      </c>
      <c r="G80" s="47">
        <v>20.14</v>
      </c>
      <c r="H80" s="47">
        <v>21.12</v>
      </c>
      <c r="I80" s="47">
        <v>20.14</v>
      </c>
      <c r="J80" s="47">
        <v>20.14</v>
      </c>
      <c r="K80" s="48" t="s">
        <v>131</v>
      </c>
    </row>
    <row r="81" spans="1:12" ht="15" customHeight="1" x14ac:dyDescent="0.15">
      <c r="A81" s="44">
        <v>48</v>
      </c>
      <c r="B81" s="45" t="s">
        <v>38</v>
      </c>
      <c r="C81" s="45" t="s">
        <v>39</v>
      </c>
      <c r="D81" s="46" t="s">
        <v>200</v>
      </c>
      <c r="E81" s="46" t="s">
        <v>201</v>
      </c>
      <c r="F81" s="47">
        <v>0.5</v>
      </c>
      <c r="G81" s="47">
        <v>22.61</v>
      </c>
      <c r="H81" s="47">
        <v>22.97</v>
      </c>
      <c r="I81" s="47">
        <v>22.61</v>
      </c>
      <c r="J81" s="47">
        <v>22.11</v>
      </c>
      <c r="K81" s="48" t="s">
        <v>131</v>
      </c>
    </row>
    <row r="82" spans="1:12" ht="15" customHeight="1" x14ac:dyDescent="0.15">
      <c r="A82" s="44">
        <v>45</v>
      </c>
      <c r="B82" s="45" t="s">
        <v>38</v>
      </c>
      <c r="C82" s="45" t="s">
        <v>39</v>
      </c>
      <c r="D82" s="46" t="s">
        <v>208</v>
      </c>
      <c r="E82" s="46" t="s">
        <v>209</v>
      </c>
      <c r="F82" s="47">
        <v>0</v>
      </c>
      <c r="G82" s="47">
        <v>25.48</v>
      </c>
      <c r="H82" s="47">
        <v>25.58</v>
      </c>
      <c r="I82" s="47">
        <v>25.48</v>
      </c>
      <c r="J82" s="47">
        <v>25.48</v>
      </c>
      <c r="K82" s="48" t="s">
        <v>131</v>
      </c>
      <c r="L82" s="63">
        <f>+J77+J80+J81+J78</f>
        <v>87.53</v>
      </c>
    </row>
    <row r="83" spans="1:12" ht="15" customHeight="1" x14ac:dyDescent="0.15">
      <c r="A83" s="12">
        <v>3</v>
      </c>
      <c r="B83" s="15" t="s">
        <v>47</v>
      </c>
      <c r="C83" s="15" t="s">
        <v>39</v>
      </c>
      <c r="D83" s="38" t="s">
        <v>97</v>
      </c>
      <c r="E83" s="38" t="s">
        <v>104</v>
      </c>
      <c r="F83" s="13">
        <v>0.5</v>
      </c>
      <c r="G83" s="13">
        <v>23.23</v>
      </c>
      <c r="H83" s="13">
        <v>23.8</v>
      </c>
      <c r="I83" s="13">
        <v>23.23</v>
      </c>
      <c r="J83" s="13">
        <v>22.73</v>
      </c>
      <c r="K83" s="37" t="s">
        <v>32</v>
      </c>
      <c r="L83" s="63"/>
    </row>
    <row r="84" spans="1:12" ht="15" customHeight="1" x14ac:dyDescent="0.15">
      <c r="A84" s="12">
        <v>5</v>
      </c>
      <c r="B84" s="15" t="s">
        <v>47</v>
      </c>
      <c r="C84" s="15" t="s">
        <v>39</v>
      </c>
      <c r="D84" s="38" t="s">
        <v>113</v>
      </c>
      <c r="E84" s="38" t="s">
        <v>114</v>
      </c>
      <c r="F84" s="13">
        <v>0.5</v>
      </c>
      <c r="G84" s="13">
        <v>26.3</v>
      </c>
      <c r="H84" s="13">
        <v>27.04</v>
      </c>
      <c r="I84" s="13">
        <v>26.3</v>
      </c>
      <c r="J84" s="13">
        <v>25.8</v>
      </c>
      <c r="K84" s="37" t="s">
        <v>32</v>
      </c>
      <c r="L84" s="63"/>
    </row>
    <row r="85" spans="1:12" ht="15" customHeight="1" x14ac:dyDescent="0.15">
      <c r="A85" s="6">
        <v>2</v>
      </c>
      <c r="B85" s="7" t="s">
        <v>47</v>
      </c>
      <c r="C85" s="7" t="s">
        <v>39</v>
      </c>
      <c r="D85" s="43" t="s">
        <v>118</v>
      </c>
      <c r="E85" s="43" t="s">
        <v>92</v>
      </c>
      <c r="F85" s="8">
        <v>0.5</v>
      </c>
      <c r="G85" s="8">
        <v>26.84</v>
      </c>
      <c r="H85" s="8">
        <v>28.5</v>
      </c>
      <c r="I85" s="8">
        <v>26.84</v>
      </c>
      <c r="J85" s="8">
        <v>26.34</v>
      </c>
      <c r="K85" s="28" t="s">
        <v>32</v>
      </c>
    </row>
    <row r="86" spans="1:12" ht="15" customHeight="1" x14ac:dyDescent="0.15">
      <c r="A86" s="6">
        <v>1</v>
      </c>
      <c r="B86" s="7" t="s">
        <v>38</v>
      </c>
      <c r="C86" s="7" t="s">
        <v>39</v>
      </c>
      <c r="D86" s="43" t="s">
        <v>62</v>
      </c>
      <c r="E86" s="43" t="s">
        <v>63</v>
      </c>
      <c r="F86" s="8">
        <v>0</v>
      </c>
      <c r="G86" s="8">
        <v>19.21</v>
      </c>
      <c r="H86" s="8">
        <v>19.690000000000001</v>
      </c>
      <c r="I86" s="8">
        <v>19.21</v>
      </c>
      <c r="J86" s="8">
        <v>19.21</v>
      </c>
      <c r="K86" s="28" t="s">
        <v>32</v>
      </c>
    </row>
    <row r="87" spans="1:12" ht="15" customHeight="1" x14ac:dyDescent="0.15">
      <c r="A87" s="12">
        <v>8</v>
      </c>
      <c r="B87" s="15" t="s">
        <v>38</v>
      </c>
      <c r="C87" s="15" t="s">
        <v>39</v>
      </c>
      <c r="D87" s="38" t="s">
        <v>110</v>
      </c>
      <c r="E87" s="38" t="s">
        <v>243</v>
      </c>
      <c r="F87" s="13">
        <v>0</v>
      </c>
      <c r="G87" s="13">
        <v>27.47</v>
      </c>
      <c r="H87" s="13">
        <v>28.35</v>
      </c>
      <c r="I87" s="13">
        <v>27.47</v>
      </c>
      <c r="J87" s="13">
        <v>27.47</v>
      </c>
      <c r="K87" s="37" t="s">
        <v>32</v>
      </c>
      <c r="L87" s="63">
        <f>+J83+J86+J84+J85</f>
        <v>94.08</v>
      </c>
    </row>
    <row r="88" spans="1:12" ht="15" customHeight="1" x14ac:dyDescent="0.15">
      <c r="A88" s="44">
        <v>96</v>
      </c>
      <c r="B88" s="45" t="s">
        <v>47</v>
      </c>
      <c r="C88" s="45" t="s">
        <v>39</v>
      </c>
      <c r="D88" s="46" t="s">
        <v>105</v>
      </c>
      <c r="E88" s="46" t="s">
        <v>217</v>
      </c>
      <c r="F88" s="47">
        <v>0.5</v>
      </c>
      <c r="G88" s="47">
        <v>22.64</v>
      </c>
      <c r="H88" s="47">
        <v>23.4</v>
      </c>
      <c r="I88" s="47">
        <v>22.64</v>
      </c>
      <c r="J88" s="47">
        <v>22.14</v>
      </c>
      <c r="K88" s="48" t="s">
        <v>31</v>
      </c>
    </row>
    <row r="89" spans="1:12" ht="15" customHeight="1" x14ac:dyDescent="0.15">
      <c r="A89" s="44">
        <v>95</v>
      </c>
      <c r="B89" s="45" t="s">
        <v>47</v>
      </c>
      <c r="C89" s="45" t="s">
        <v>55</v>
      </c>
      <c r="D89" s="46" t="s">
        <v>196</v>
      </c>
      <c r="E89" s="46" t="s">
        <v>197</v>
      </c>
      <c r="F89" s="47">
        <v>4</v>
      </c>
      <c r="G89" s="47">
        <v>26.71</v>
      </c>
      <c r="H89" s="47">
        <v>29.34</v>
      </c>
      <c r="I89" s="47">
        <v>26.71</v>
      </c>
      <c r="J89" s="47">
        <v>22.71</v>
      </c>
      <c r="K89" s="48" t="s">
        <v>31</v>
      </c>
    </row>
    <row r="90" spans="1:12" ht="15" customHeight="1" x14ac:dyDescent="0.15">
      <c r="A90" s="44">
        <v>90</v>
      </c>
      <c r="B90" s="45" t="s">
        <v>47</v>
      </c>
      <c r="C90" s="45" t="s">
        <v>39</v>
      </c>
      <c r="D90" s="46" t="s">
        <v>157</v>
      </c>
      <c r="E90" s="46" t="s">
        <v>106</v>
      </c>
      <c r="F90" s="47">
        <v>0.5</v>
      </c>
      <c r="G90" s="47">
        <v>23.61</v>
      </c>
      <c r="H90" s="47">
        <v>24.57</v>
      </c>
      <c r="I90" s="47">
        <v>23.61</v>
      </c>
      <c r="J90" s="47">
        <v>23.11</v>
      </c>
      <c r="K90" s="48" t="s">
        <v>31</v>
      </c>
      <c r="L90" s="63"/>
    </row>
    <row r="91" spans="1:12" ht="15" customHeight="1" x14ac:dyDescent="0.15">
      <c r="A91" s="44">
        <v>94</v>
      </c>
      <c r="B91" s="45" t="s">
        <v>47</v>
      </c>
      <c r="C91" s="45" t="s">
        <v>39</v>
      </c>
      <c r="D91" s="46" t="s">
        <v>107</v>
      </c>
      <c r="E91" s="46" t="s">
        <v>168</v>
      </c>
      <c r="F91" s="47">
        <v>0.5</v>
      </c>
      <c r="G91" s="47">
        <v>28.39</v>
      </c>
      <c r="H91" s="47">
        <v>29.34</v>
      </c>
      <c r="I91" s="47">
        <v>28.39</v>
      </c>
      <c r="J91" s="47">
        <v>27.89</v>
      </c>
      <c r="K91" s="48" t="s">
        <v>31</v>
      </c>
      <c r="L91" s="63"/>
    </row>
    <row r="92" spans="1:12" ht="15" customHeight="1" x14ac:dyDescent="0.15">
      <c r="A92" s="49">
        <v>93</v>
      </c>
      <c r="B92" s="50" t="s">
        <v>47</v>
      </c>
      <c r="C92" s="45" t="s">
        <v>39</v>
      </c>
      <c r="D92" s="46" t="s">
        <v>105</v>
      </c>
      <c r="E92" s="46" t="s">
        <v>167</v>
      </c>
      <c r="F92" s="47">
        <v>0.5</v>
      </c>
      <c r="G92" s="47">
        <v>29.07</v>
      </c>
      <c r="H92" s="47">
        <v>30.16</v>
      </c>
      <c r="I92" s="47">
        <v>29.07</v>
      </c>
      <c r="J92" s="47">
        <v>28.57</v>
      </c>
      <c r="K92" s="48" t="s">
        <v>31</v>
      </c>
    </row>
    <row r="93" spans="1:12" ht="15" customHeight="1" x14ac:dyDescent="0.15">
      <c r="A93" s="44">
        <v>92</v>
      </c>
      <c r="B93" s="45" t="s">
        <v>47</v>
      </c>
      <c r="C93" s="45" t="s">
        <v>39</v>
      </c>
      <c r="D93" s="46" t="s">
        <v>230</v>
      </c>
      <c r="E93" s="46" t="s">
        <v>251</v>
      </c>
      <c r="F93" s="47">
        <v>0.5</v>
      </c>
      <c r="G93" s="47">
        <v>32.69</v>
      </c>
      <c r="H93" s="47">
        <v>33.1</v>
      </c>
      <c r="I93" s="47">
        <v>32.69</v>
      </c>
      <c r="J93" s="47">
        <v>32.19</v>
      </c>
      <c r="K93" s="48" t="s">
        <v>31</v>
      </c>
    </row>
    <row r="94" spans="1:12" ht="15" customHeight="1" x14ac:dyDescent="0.15">
      <c r="A94" s="44">
        <v>91</v>
      </c>
      <c r="B94" s="45" t="s">
        <v>38</v>
      </c>
      <c r="C94" s="45" t="s">
        <v>55</v>
      </c>
      <c r="D94" s="46" t="s">
        <v>67</v>
      </c>
      <c r="E94" s="46" t="s">
        <v>199</v>
      </c>
      <c r="F94" s="47">
        <v>4</v>
      </c>
      <c r="G94" s="47">
        <v>26.82</v>
      </c>
      <c r="H94" s="47">
        <v>26.43</v>
      </c>
      <c r="I94" s="47">
        <v>26.43</v>
      </c>
      <c r="J94" s="47">
        <v>22.43</v>
      </c>
      <c r="K94" s="48" t="s">
        <v>31</v>
      </c>
      <c r="L94" s="63">
        <f>+J88+J94+J89+J90</f>
        <v>90.39</v>
      </c>
    </row>
    <row r="95" spans="1:12" ht="15" customHeight="1" x14ac:dyDescent="0.15">
      <c r="A95" s="6">
        <v>125</v>
      </c>
      <c r="B95" s="7" t="s">
        <v>47</v>
      </c>
      <c r="C95" s="15" t="s">
        <v>39</v>
      </c>
      <c r="D95" s="38" t="s">
        <v>81</v>
      </c>
      <c r="E95" s="38" t="s">
        <v>82</v>
      </c>
      <c r="F95" s="13">
        <v>0.5</v>
      </c>
      <c r="G95" s="13">
        <v>20.68</v>
      </c>
      <c r="H95" s="13">
        <v>20.420000000000002</v>
      </c>
      <c r="I95" s="13">
        <v>20.420000000000002</v>
      </c>
      <c r="J95" s="13">
        <v>19.920000000000002</v>
      </c>
      <c r="K95" s="37" t="s">
        <v>137</v>
      </c>
    </row>
    <row r="96" spans="1:12" ht="15" customHeight="1" x14ac:dyDescent="0.15">
      <c r="A96" s="12">
        <v>122</v>
      </c>
      <c r="B96" s="15" t="s">
        <v>38</v>
      </c>
      <c r="C96" s="15" t="s">
        <v>39</v>
      </c>
      <c r="D96" s="38" t="s">
        <v>71</v>
      </c>
      <c r="E96" s="38" t="s">
        <v>78</v>
      </c>
      <c r="F96" s="36">
        <v>2.5</v>
      </c>
      <c r="G96" s="13">
        <v>20.399999999999999</v>
      </c>
      <c r="H96" s="13">
        <v>21.11</v>
      </c>
      <c r="I96" s="13">
        <v>20.399999999999999</v>
      </c>
      <c r="J96" s="13">
        <v>17.899999999999999</v>
      </c>
      <c r="K96" s="37" t="s">
        <v>137</v>
      </c>
      <c r="L96" s="63"/>
    </row>
    <row r="97" spans="1:12" ht="15" customHeight="1" x14ac:dyDescent="0.15">
      <c r="A97" s="12">
        <v>127</v>
      </c>
      <c r="B97" s="15" t="s">
        <v>38</v>
      </c>
      <c r="C97" s="15" t="s">
        <v>39</v>
      </c>
      <c r="D97" s="38" t="s">
        <v>142</v>
      </c>
      <c r="E97" s="38" t="s">
        <v>44</v>
      </c>
      <c r="F97" s="13">
        <v>1.5</v>
      </c>
      <c r="G97" s="13">
        <v>19.399999999999999</v>
      </c>
      <c r="H97" s="13">
        <v>20.46</v>
      </c>
      <c r="I97" s="13">
        <v>19.399999999999999</v>
      </c>
      <c r="J97" s="13">
        <v>17.899999999999999</v>
      </c>
      <c r="K97" s="37" t="s">
        <v>137</v>
      </c>
      <c r="L97" s="63"/>
    </row>
    <row r="98" spans="1:12" ht="15" customHeight="1" x14ac:dyDescent="0.15">
      <c r="A98" s="12">
        <v>128</v>
      </c>
      <c r="B98" s="15" t="s">
        <v>38</v>
      </c>
      <c r="C98" s="15" t="s">
        <v>39</v>
      </c>
      <c r="D98" s="38" t="s">
        <v>193</v>
      </c>
      <c r="E98" s="38" t="s">
        <v>44</v>
      </c>
      <c r="F98" s="13">
        <v>2.5</v>
      </c>
      <c r="G98" s="13">
        <v>20.71</v>
      </c>
      <c r="H98" s="13">
        <v>21</v>
      </c>
      <c r="I98" s="13">
        <v>20.71</v>
      </c>
      <c r="J98" s="13">
        <v>18.21</v>
      </c>
      <c r="K98" s="37" t="s">
        <v>137</v>
      </c>
      <c r="L98" s="63"/>
    </row>
    <row r="99" spans="1:12" ht="15" customHeight="1" x14ac:dyDescent="0.15">
      <c r="A99" s="12">
        <v>126</v>
      </c>
      <c r="B99" s="15" t="s">
        <v>38</v>
      </c>
      <c r="C99" s="15" t="s">
        <v>39</v>
      </c>
      <c r="D99" s="38" t="s">
        <v>141</v>
      </c>
      <c r="E99" s="38" t="s">
        <v>72</v>
      </c>
      <c r="F99" s="13">
        <v>2.5</v>
      </c>
      <c r="G99" s="13">
        <v>20.77</v>
      </c>
      <c r="H99" s="13" t="s">
        <v>56</v>
      </c>
      <c r="I99" s="13">
        <v>20.77</v>
      </c>
      <c r="J99" s="13">
        <f>+I99-F99</f>
        <v>18.27</v>
      </c>
      <c r="K99" s="37" t="s">
        <v>137</v>
      </c>
    </row>
    <row r="100" spans="1:12" ht="15" customHeight="1" x14ac:dyDescent="0.15">
      <c r="A100" s="12">
        <v>124</v>
      </c>
      <c r="B100" s="15" t="s">
        <v>38</v>
      </c>
      <c r="C100" s="15" t="s">
        <v>39</v>
      </c>
      <c r="D100" s="38" t="s">
        <v>180</v>
      </c>
      <c r="E100" s="38" t="s">
        <v>181</v>
      </c>
      <c r="F100" s="13">
        <v>0.5</v>
      </c>
      <c r="G100" s="13">
        <v>19.12</v>
      </c>
      <c r="H100" s="13">
        <v>19.82</v>
      </c>
      <c r="I100" s="13">
        <v>19.12</v>
      </c>
      <c r="J100" s="13">
        <v>18.62</v>
      </c>
      <c r="K100" s="37" t="s">
        <v>137</v>
      </c>
    </row>
    <row r="101" spans="1:12" ht="15" customHeight="1" x14ac:dyDescent="0.2">
      <c r="A101" s="6">
        <v>121</v>
      </c>
      <c r="B101" s="15" t="s">
        <v>38</v>
      </c>
      <c r="C101" s="7" t="s">
        <v>39</v>
      </c>
      <c r="D101" s="40" t="s">
        <v>173</v>
      </c>
      <c r="E101" s="40" t="s">
        <v>174</v>
      </c>
      <c r="F101" s="8">
        <v>3</v>
      </c>
      <c r="G101" s="13">
        <v>23.51</v>
      </c>
      <c r="H101" s="13">
        <v>24.2</v>
      </c>
      <c r="I101" s="13">
        <v>23.51</v>
      </c>
      <c r="J101" s="13">
        <v>20.51</v>
      </c>
      <c r="K101" s="28" t="s">
        <v>137</v>
      </c>
      <c r="L101" s="63">
        <f>+J95+J96+J97+J98</f>
        <v>73.930000000000007</v>
      </c>
    </row>
    <row r="102" spans="1:12" ht="15" customHeight="1" x14ac:dyDescent="0.15">
      <c r="A102" s="44">
        <v>67</v>
      </c>
      <c r="B102" s="45" t="s">
        <v>47</v>
      </c>
      <c r="C102" s="45" t="s">
        <v>39</v>
      </c>
      <c r="D102" s="46" t="s">
        <v>107</v>
      </c>
      <c r="E102" s="46" t="s">
        <v>216</v>
      </c>
      <c r="F102" s="47">
        <v>1</v>
      </c>
      <c r="G102" s="47">
        <v>28.15</v>
      </c>
      <c r="H102" s="47">
        <v>29.44</v>
      </c>
      <c r="I102" s="47">
        <v>28.15</v>
      </c>
      <c r="J102" s="47">
        <v>27.15</v>
      </c>
      <c r="K102" s="48" t="s">
        <v>134</v>
      </c>
    </row>
    <row r="103" spans="1:12" ht="15" customHeight="1" x14ac:dyDescent="0.15">
      <c r="A103" s="49">
        <v>71</v>
      </c>
      <c r="B103" s="50" t="s">
        <v>38</v>
      </c>
      <c r="C103" s="45" t="s">
        <v>39</v>
      </c>
      <c r="D103" s="46" t="s">
        <v>165</v>
      </c>
      <c r="E103" s="46" t="s">
        <v>172</v>
      </c>
      <c r="F103" s="47">
        <v>1</v>
      </c>
      <c r="G103" s="47">
        <v>21.31</v>
      </c>
      <c r="H103" s="47">
        <v>21.65</v>
      </c>
      <c r="I103" s="47">
        <v>21.31</v>
      </c>
      <c r="J103" s="47">
        <v>20.309999999999999</v>
      </c>
      <c r="K103" s="48" t="s">
        <v>134</v>
      </c>
      <c r="L103" s="63"/>
    </row>
    <row r="104" spans="1:12" ht="15" customHeight="1" x14ac:dyDescent="0.15">
      <c r="A104" s="44">
        <v>72</v>
      </c>
      <c r="B104" s="45" t="s">
        <v>38</v>
      </c>
      <c r="C104" s="50" t="s">
        <v>39</v>
      </c>
      <c r="D104" s="46" t="s">
        <v>88</v>
      </c>
      <c r="E104" s="46" t="s">
        <v>229</v>
      </c>
      <c r="F104" s="47">
        <v>1</v>
      </c>
      <c r="G104" s="47">
        <v>22.43</v>
      </c>
      <c r="H104" s="47">
        <v>23.19</v>
      </c>
      <c r="I104" s="47">
        <v>22.43</v>
      </c>
      <c r="J104" s="47">
        <f>+I104-F104</f>
        <v>21.43</v>
      </c>
      <c r="K104" s="48" t="s">
        <v>134</v>
      </c>
      <c r="L104" s="63"/>
    </row>
    <row r="105" spans="1:12" ht="15" customHeight="1" x14ac:dyDescent="0.15">
      <c r="A105" s="49">
        <v>66</v>
      </c>
      <c r="B105" s="50" t="s">
        <v>38</v>
      </c>
      <c r="C105" s="45" t="s">
        <v>39</v>
      </c>
      <c r="D105" s="46" t="s">
        <v>160</v>
      </c>
      <c r="E105" s="46" t="s">
        <v>232</v>
      </c>
      <c r="F105" s="47">
        <v>1.5</v>
      </c>
      <c r="G105" s="47">
        <v>23.33</v>
      </c>
      <c r="H105" s="47">
        <v>24.15</v>
      </c>
      <c r="I105" s="47">
        <v>23.33</v>
      </c>
      <c r="J105" s="47">
        <v>21.83</v>
      </c>
      <c r="K105" s="48" t="s">
        <v>134</v>
      </c>
      <c r="L105" s="63"/>
    </row>
    <row r="106" spans="1:12" ht="15" customHeight="1" x14ac:dyDescent="0.15">
      <c r="A106" s="44">
        <v>65</v>
      </c>
      <c r="B106" s="45" t="s">
        <v>38</v>
      </c>
      <c r="C106" s="45" t="s">
        <v>55</v>
      </c>
      <c r="D106" s="46" t="s">
        <v>153</v>
      </c>
      <c r="E106" s="46" t="s">
        <v>154</v>
      </c>
      <c r="F106" s="47">
        <v>3.75</v>
      </c>
      <c r="G106" s="47">
        <v>26.76</v>
      </c>
      <c r="H106" s="47">
        <v>27.92</v>
      </c>
      <c r="I106" s="47">
        <v>26.76</v>
      </c>
      <c r="J106" s="47">
        <v>23.01</v>
      </c>
      <c r="K106" s="48" t="s">
        <v>134</v>
      </c>
    </row>
    <row r="107" spans="1:12" ht="15" customHeight="1" x14ac:dyDescent="0.15">
      <c r="A107" s="44">
        <v>70</v>
      </c>
      <c r="B107" s="45" t="s">
        <v>38</v>
      </c>
      <c r="C107" s="45" t="s">
        <v>99</v>
      </c>
      <c r="D107" s="46" t="s">
        <v>195</v>
      </c>
      <c r="E107" s="46" t="s">
        <v>211</v>
      </c>
      <c r="F107" s="47">
        <v>3</v>
      </c>
      <c r="G107" s="47" t="s">
        <v>56</v>
      </c>
      <c r="H107" s="51">
        <v>31.23</v>
      </c>
      <c r="I107" s="47">
        <v>31.23</v>
      </c>
      <c r="J107" s="47">
        <v>28.23</v>
      </c>
      <c r="K107" s="48" t="s">
        <v>134</v>
      </c>
      <c r="L107" s="63">
        <f>+J102+J103+J104+J105</f>
        <v>90.719999999999985</v>
      </c>
    </row>
    <row r="108" spans="1:12" ht="15" customHeight="1" x14ac:dyDescent="0.15">
      <c r="A108" s="6">
        <v>50</v>
      </c>
      <c r="B108" s="7" t="s">
        <v>47</v>
      </c>
      <c r="C108" s="15" t="s">
        <v>39</v>
      </c>
      <c r="D108" s="38" t="s">
        <v>234</v>
      </c>
      <c r="E108" s="38" t="s">
        <v>235</v>
      </c>
      <c r="F108" s="13">
        <v>0.75</v>
      </c>
      <c r="G108" s="13">
        <v>23.16</v>
      </c>
      <c r="H108" s="13">
        <v>24.16</v>
      </c>
      <c r="I108" s="13">
        <v>23.16</v>
      </c>
      <c r="J108" s="13">
        <v>22.41</v>
      </c>
      <c r="K108" s="37" t="s">
        <v>132</v>
      </c>
    </row>
    <row r="109" spans="1:12" ht="15" customHeight="1" x14ac:dyDescent="0.15">
      <c r="A109" s="12">
        <v>55</v>
      </c>
      <c r="B109" s="15" t="s">
        <v>47</v>
      </c>
      <c r="C109" s="15" t="s">
        <v>39</v>
      </c>
      <c r="D109" s="38" t="s">
        <v>236</v>
      </c>
      <c r="E109" s="38" t="s">
        <v>175</v>
      </c>
      <c r="F109" s="13">
        <v>3.5</v>
      </c>
      <c r="G109" s="13">
        <v>26.7</v>
      </c>
      <c r="H109" s="13">
        <v>26.87</v>
      </c>
      <c r="I109" s="13">
        <v>26.7</v>
      </c>
      <c r="J109" s="13">
        <v>23.2</v>
      </c>
      <c r="K109" s="37" t="s">
        <v>132</v>
      </c>
    </row>
    <row r="110" spans="1:12" ht="15" customHeight="1" x14ac:dyDescent="0.15">
      <c r="A110" s="6">
        <v>52</v>
      </c>
      <c r="B110" s="7" t="s">
        <v>47</v>
      </c>
      <c r="C110" s="7" t="s">
        <v>39</v>
      </c>
      <c r="D110" s="43" t="s">
        <v>115</v>
      </c>
      <c r="E110" s="43" t="s">
        <v>175</v>
      </c>
      <c r="F110" s="8">
        <v>0.5</v>
      </c>
      <c r="G110" s="8">
        <v>25.25</v>
      </c>
      <c r="H110" s="8">
        <v>25.96</v>
      </c>
      <c r="I110" s="8">
        <v>25.25</v>
      </c>
      <c r="J110" s="8">
        <v>24.75</v>
      </c>
      <c r="K110" s="28" t="s">
        <v>132</v>
      </c>
    </row>
    <row r="111" spans="1:12" ht="15" customHeight="1" x14ac:dyDescent="0.15">
      <c r="A111" s="6">
        <v>53</v>
      </c>
      <c r="B111" s="7" t="s">
        <v>47</v>
      </c>
      <c r="C111" s="7" t="s">
        <v>39</v>
      </c>
      <c r="D111" s="43" t="s">
        <v>121</v>
      </c>
      <c r="E111" s="43" t="s">
        <v>242</v>
      </c>
      <c r="F111" s="8">
        <v>0.75</v>
      </c>
      <c r="G111" s="8">
        <v>27.2</v>
      </c>
      <c r="H111" s="8">
        <v>28.49</v>
      </c>
      <c r="I111" s="8">
        <v>27.2</v>
      </c>
      <c r="J111" s="8">
        <v>26.45</v>
      </c>
      <c r="K111" s="28" t="s">
        <v>132</v>
      </c>
      <c r="L111" s="63"/>
    </row>
    <row r="112" spans="1:12" ht="15" customHeight="1" x14ac:dyDescent="0.15">
      <c r="A112" s="12">
        <v>54</v>
      </c>
      <c r="B112" s="15" t="s">
        <v>38</v>
      </c>
      <c r="C112" s="15" t="s">
        <v>55</v>
      </c>
      <c r="D112" s="38" t="s">
        <v>61</v>
      </c>
      <c r="E112" s="38" t="s">
        <v>242</v>
      </c>
      <c r="F112" s="13">
        <v>4</v>
      </c>
      <c r="G112" s="13">
        <v>30.82</v>
      </c>
      <c r="H112" s="13">
        <v>30.65</v>
      </c>
      <c r="I112" s="13">
        <v>30.65</v>
      </c>
      <c r="J112" s="13">
        <v>26.65</v>
      </c>
      <c r="K112" s="37" t="s">
        <v>132</v>
      </c>
      <c r="L112" s="63">
        <f>+J108+J112+J109+J110</f>
        <v>97.01</v>
      </c>
    </row>
    <row r="113" spans="1:12" ht="15" customHeight="1" x14ac:dyDescent="0.15">
      <c r="A113" s="49">
        <v>9</v>
      </c>
      <c r="B113" s="50" t="s">
        <v>47</v>
      </c>
      <c r="C113" s="50" t="s">
        <v>39</v>
      </c>
      <c r="D113" s="54" t="s">
        <v>105</v>
      </c>
      <c r="E113" s="54" t="s">
        <v>205</v>
      </c>
      <c r="F113" s="51">
        <v>0.5</v>
      </c>
      <c r="G113" s="51">
        <v>25.47</v>
      </c>
      <c r="H113" s="51">
        <v>27.22</v>
      </c>
      <c r="I113" s="51">
        <v>25.47</v>
      </c>
      <c r="J113" s="51">
        <v>24.97</v>
      </c>
      <c r="K113" s="52" t="s">
        <v>130</v>
      </c>
    </row>
    <row r="114" spans="1:12" ht="15" customHeight="1" x14ac:dyDescent="0.15">
      <c r="A114" s="44">
        <v>14</v>
      </c>
      <c r="B114" s="45" t="s">
        <v>38</v>
      </c>
      <c r="C114" s="45" t="s">
        <v>39</v>
      </c>
      <c r="D114" s="46" t="s">
        <v>73</v>
      </c>
      <c r="E114" s="46" t="s">
        <v>74</v>
      </c>
      <c r="F114" s="47">
        <v>0</v>
      </c>
      <c r="G114" s="47">
        <v>19.93</v>
      </c>
      <c r="H114" s="47">
        <v>20.64</v>
      </c>
      <c r="I114" s="47">
        <v>19.93</v>
      </c>
      <c r="J114" s="47">
        <v>19.93</v>
      </c>
      <c r="K114" s="48" t="s">
        <v>130</v>
      </c>
    </row>
    <row r="115" spans="1:12" ht="15" customHeight="1" x14ac:dyDescent="0.15">
      <c r="A115" s="44">
        <v>13</v>
      </c>
      <c r="B115" s="45" t="s">
        <v>38</v>
      </c>
      <c r="C115" s="45" t="s">
        <v>55</v>
      </c>
      <c r="D115" s="46" t="s">
        <v>65</v>
      </c>
      <c r="E115" s="46" t="s">
        <v>163</v>
      </c>
      <c r="F115" s="47">
        <v>3.5</v>
      </c>
      <c r="G115" s="47">
        <v>27.83</v>
      </c>
      <c r="H115" s="47">
        <v>29.57</v>
      </c>
      <c r="I115" s="47">
        <v>27.83</v>
      </c>
      <c r="J115" s="47">
        <v>24.33</v>
      </c>
      <c r="K115" s="48" t="s">
        <v>130</v>
      </c>
    </row>
    <row r="116" spans="1:12" ht="15" customHeight="1" x14ac:dyDescent="0.15">
      <c r="A116" s="44">
        <v>12</v>
      </c>
      <c r="B116" s="45" t="s">
        <v>38</v>
      </c>
      <c r="C116" s="45" t="s">
        <v>55</v>
      </c>
      <c r="D116" s="46" t="s">
        <v>89</v>
      </c>
      <c r="E116" s="46" t="s">
        <v>122</v>
      </c>
      <c r="F116" s="47">
        <v>3.5</v>
      </c>
      <c r="G116" s="47">
        <v>27.91</v>
      </c>
      <c r="H116" s="47">
        <v>29.73</v>
      </c>
      <c r="I116" s="47">
        <v>27.91</v>
      </c>
      <c r="J116" s="47">
        <v>24.41</v>
      </c>
      <c r="K116" s="48" t="s">
        <v>130</v>
      </c>
    </row>
    <row r="117" spans="1:12" ht="15" customHeight="1" x14ac:dyDescent="0.15">
      <c r="A117" s="44">
        <v>10</v>
      </c>
      <c r="B117" s="45" t="s">
        <v>38</v>
      </c>
      <c r="C117" s="45" t="s">
        <v>39</v>
      </c>
      <c r="D117" s="46" t="s">
        <v>238</v>
      </c>
      <c r="E117" s="46" t="s">
        <v>239</v>
      </c>
      <c r="F117" s="47">
        <v>0.5</v>
      </c>
      <c r="G117" s="47">
        <v>25.91</v>
      </c>
      <c r="H117" s="47">
        <v>36.61</v>
      </c>
      <c r="I117" s="47">
        <v>25.91</v>
      </c>
      <c r="J117" s="47">
        <v>25.41</v>
      </c>
      <c r="K117" s="48" t="s">
        <v>130</v>
      </c>
    </row>
    <row r="118" spans="1:12" ht="15" customHeight="1" x14ac:dyDescent="0.15">
      <c r="A118" s="49">
        <v>11</v>
      </c>
      <c r="B118" s="50" t="s">
        <v>38</v>
      </c>
      <c r="C118" s="45" t="s">
        <v>39</v>
      </c>
      <c r="D118" s="46" t="s">
        <v>125</v>
      </c>
      <c r="E118" s="46" t="s">
        <v>126</v>
      </c>
      <c r="F118" s="47">
        <v>2.5</v>
      </c>
      <c r="G118" s="47">
        <v>34.35</v>
      </c>
      <c r="H118" s="47">
        <v>35.39</v>
      </c>
      <c r="I118" s="47">
        <v>34.35</v>
      </c>
      <c r="J118" s="47">
        <v>31.85</v>
      </c>
      <c r="K118" s="48" t="s">
        <v>130</v>
      </c>
      <c r="L118" s="63">
        <f>+J113+J114+J115+J116</f>
        <v>93.639999999999986</v>
      </c>
    </row>
    <row r="119" spans="1:12" x14ac:dyDescent="0.15">
      <c r="A119" s="20" t="s">
        <v>253</v>
      </c>
    </row>
    <row r="120" spans="1:12" x14ac:dyDescent="0.15">
      <c r="A120" s="20"/>
    </row>
    <row r="121" spans="1:12" x14ac:dyDescent="0.15">
      <c r="A121" s="20" t="s">
        <v>22</v>
      </c>
    </row>
  </sheetData>
  <sortState xmlns:xlrd2="http://schemas.microsoft.com/office/spreadsheetml/2017/richdata2" ref="A102:K107">
    <sortCondition ref="K102:K107"/>
    <sortCondition ref="B102:B107"/>
    <sortCondition ref="J102:J107"/>
  </sortState>
  <phoneticPr fontId="0" type="noConversion"/>
  <conditionalFormatting sqref="D2:D9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Eric Berliner</cp:lastModifiedBy>
  <cp:lastPrinted>2014-01-11T00:56:27Z</cp:lastPrinted>
  <dcterms:created xsi:type="dcterms:W3CDTF">2006-01-06T19:30:29Z</dcterms:created>
  <dcterms:modified xsi:type="dcterms:W3CDTF">2025-02-11T23:36:11Z</dcterms:modified>
</cp:coreProperties>
</file>